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EENRE SDN BHD\Technical Department\01_GREENRE TOOLS\_BLANK SCORECARD\03_GREENRE RESIDENTIAL\VERSION 3.3\Website\"/>
    </mc:Choice>
  </mc:AlternateContent>
  <bookViews>
    <workbookView xWindow="0" yWindow="0" windowWidth="20490" windowHeight="7755"/>
  </bookViews>
  <sheets>
    <sheet name="AA - RES v3.1 HIGHRISE" sheetId="7" r:id="rId1"/>
  </sheets>
  <definedNames>
    <definedName name="_xlnm.Print_Area" localSheetId="0">'AA - RES v3.1 HIGHRISE'!$A$1:$Q$97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L79" i="7" s="1"/>
  <c r="O46" i="7"/>
  <c r="N50" i="7" s="1"/>
  <c r="M46" i="7"/>
  <c r="L50" i="7" s="1"/>
  <c r="K46" i="7"/>
  <c r="J50" i="7" s="1"/>
  <c r="O35" i="7"/>
  <c r="M35" i="7"/>
  <c r="K35" i="7"/>
  <c r="O24" i="7"/>
  <c r="M24" i="7"/>
  <c r="K24" i="7"/>
  <c r="O18" i="7"/>
  <c r="M18" i="7"/>
  <c r="K18" i="7"/>
  <c r="J94" i="7" l="1"/>
  <c r="J95" i="7" s="1"/>
  <c r="L94" i="7"/>
  <c r="L95" i="7" s="1"/>
  <c r="J38" i="7"/>
  <c r="J41" i="7" s="1"/>
  <c r="L38" i="7"/>
  <c r="N38" i="7"/>
  <c r="N79" i="7"/>
  <c r="N94" i="7" s="1"/>
  <c r="N95" i="7" l="1"/>
  <c r="J40" i="7"/>
  <c r="J96" i="7"/>
  <c r="N40" i="7"/>
  <c r="N41" i="7"/>
  <c r="L41" i="7"/>
  <c r="L96" i="7" s="1"/>
  <c r="L40" i="7"/>
  <c r="N96" i="7" l="1"/>
</calcChain>
</file>

<file path=xl/sharedStrings.xml><?xml version="1.0" encoding="utf-8"?>
<sst xmlns="http://schemas.openxmlformats.org/spreadsheetml/2006/main" count="141" uniqueCount="111">
  <si>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</si>
  <si>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</si>
  <si>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</si>
  <si>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</si>
  <si>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</si>
  <si>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</si>
  <si>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</si>
  <si>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</si>
  <si>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</si>
  <si>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</si>
  <si>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</si>
  <si>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</si>
  <si>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</si>
  <si>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</si>
  <si>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</si>
  <si>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</si>
  <si>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</si>
  <si>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</si>
  <si>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</si>
  <si>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</si>
  <si>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</si>
  <si>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</si>
  <si>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</si>
  <si>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</si>
  <si>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</si>
  <si>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</si>
  <si>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</si>
  <si>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</si>
  <si>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</si>
  <si>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</si>
  <si>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</si>
  <si>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</si>
  <si>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</si>
  <si>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</si>
  <si>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</si>
  <si>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</si>
  <si>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</si>
  <si>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</si>
  <si>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</si>
  <si>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</si>
  <si>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</si>
  <si>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</si>
  <si>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</si>
  <si>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</si>
  <si>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</si>
  <si>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</si>
  <si>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</si>
  <si>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</si>
  <si>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</si>
  <si>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</si>
  <si>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</si>
  <si>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</si>
  <si>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</si>
  <si>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</si>
  <si>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</si>
  <si>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</si>
  <si>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</si>
  <si>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</si>
  <si>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</si>
  <si>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</si>
  <si>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</si>
  <si>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</si>
  <si>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</si>
  <si>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</si>
  <si>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</si>
  <si>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</si>
  <si>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</si>
  <si>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</si>
  <si>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</si>
  <si>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</si>
  <si>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</si>
  <si>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</si>
  <si>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</si>
  <si>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</si>
  <si>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</si>
  <si>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</si>
  <si>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</si>
  <si>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</si>
  <si>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</si>
  <si>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</si>
  <si>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</si>
  <si>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</si>
  <si>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</si>
  <si>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</si>
  <si>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</si>
  <si>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</si>
  <si>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</si>
  <si>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</si>
  <si>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</si>
  <si>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</si>
  <si>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</si>
  <si>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</si>
  <si>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</si>
  <si>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</si>
  <si>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</si>
  <si>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</si>
  <si>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</si>
  <si>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</si>
  <si>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</si>
  <si>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</si>
  <si>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</si>
  <si>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</si>
  <si>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</si>
  <si>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</si>
  <si>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</si>
  <si>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</si>
  <si>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</si>
  <si>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</si>
  <si>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</si>
  <si>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 xml:space="preserve">Provision of Sustainable Operation Management Guideline </t>
  </si>
  <si>
    <t>: RESIDENTIAL BUILDING AND LANDED HOME (RES v3.3)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</si>
</sst>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2" fontId="1" fillId="0" borderId="18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5" borderId="18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2" fontId="4" fillId="5" borderId="24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vertical="center"/>
    </xf>
    <xf numFmtId="2" fontId="4" fillId="5" borderId="29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96"/>
  <sheetViews>
    <sheetView showGridLines="0" tabSelected="1" view="pageLayout" topLeftCell="B1" zoomScaleNormal="100" zoomScaleSheetLayoutView="120" workbookViewId="0">
      <selection activeCell="L55" sqref="L55:M55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110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36" t="s">
        <v>3</v>
      </c>
      <c r="C13" s="136"/>
      <c r="D13" s="136"/>
      <c r="E13" s="136"/>
      <c r="F13" s="136"/>
      <c r="G13" s="136"/>
      <c r="H13" s="136"/>
      <c r="I13" s="136"/>
      <c r="J13" s="137" t="s">
        <v>81</v>
      </c>
      <c r="K13" s="138"/>
      <c r="L13" s="137" t="s">
        <v>82</v>
      </c>
      <c r="M13" s="138"/>
      <c r="N13" s="137" t="s">
        <v>4</v>
      </c>
      <c r="O13" s="138"/>
      <c r="P13" s="136" t="s">
        <v>5</v>
      </c>
    </row>
    <row r="14" spans="2:18" s="5" customFormat="1" ht="9.9499999999999993" customHeight="1" x14ac:dyDescent="0.25">
      <c r="B14" s="136"/>
      <c r="C14" s="136"/>
      <c r="D14" s="136"/>
      <c r="E14" s="136"/>
      <c r="F14" s="136"/>
      <c r="G14" s="136"/>
      <c r="H14" s="136"/>
      <c r="I14" s="136"/>
      <c r="J14" s="139"/>
      <c r="K14" s="140"/>
      <c r="L14" s="139"/>
      <c r="M14" s="140"/>
      <c r="N14" s="139"/>
      <c r="O14" s="140"/>
      <c r="P14" s="136"/>
    </row>
    <row r="15" spans="2:18" s="5" customFormat="1" ht="9.9499999999999993" customHeight="1" x14ac:dyDescent="0.25">
      <c r="B15" s="136" t="s">
        <v>6</v>
      </c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</row>
    <row r="16" spans="2:18" s="5" customFormat="1" ht="9.9499999999999993" customHeight="1" x14ac:dyDescent="0.25">
      <c r="B16" s="124" t="s">
        <v>26</v>
      </c>
      <c r="C16" s="142" t="s">
        <v>29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2:16" s="5" customFormat="1" ht="9.9499999999999993" customHeight="1" x14ac:dyDescent="0.25">
      <c r="B17" s="125"/>
      <c r="C17" s="6" t="s">
        <v>7</v>
      </c>
      <c r="D17" s="7"/>
      <c r="E17" s="7"/>
      <c r="F17" s="7"/>
      <c r="G17" s="7"/>
      <c r="H17" s="7"/>
      <c r="I17" s="7"/>
      <c r="J17" s="114">
        <v>15</v>
      </c>
      <c r="K17" s="115"/>
      <c r="L17" s="114"/>
      <c r="M17" s="115"/>
      <c r="N17" s="114"/>
      <c r="O17" s="115"/>
      <c r="P17" s="73"/>
    </row>
    <row r="18" spans="2:16" s="5" customFormat="1" ht="9.9499999999999993" customHeight="1" x14ac:dyDescent="0.25">
      <c r="B18" s="125"/>
      <c r="C18" s="61" t="s">
        <v>94</v>
      </c>
      <c r="D18" s="9"/>
      <c r="E18" s="9"/>
      <c r="F18" s="9"/>
      <c r="G18" s="9"/>
      <c r="H18" s="9"/>
      <c r="I18" s="10"/>
      <c r="J18" s="11"/>
      <c r="K18" s="143">
        <f>J21+J22+J23</f>
        <v>22</v>
      </c>
      <c r="L18" s="48"/>
      <c r="M18" s="146">
        <f>L21+L22+L23</f>
        <v>0</v>
      </c>
      <c r="N18" s="11"/>
      <c r="O18" s="143">
        <f>N21+N22+N23</f>
        <v>0</v>
      </c>
      <c r="P18" s="74"/>
    </row>
    <row r="19" spans="2:16" s="5" customFormat="1" ht="9.9499999999999993" customHeight="1" x14ac:dyDescent="0.25">
      <c r="B19" s="125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44"/>
      <c r="L19" s="31"/>
      <c r="M19" s="147"/>
      <c r="N19" s="16"/>
      <c r="O19" s="144"/>
      <c r="P19" s="75"/>
    </row>
    <row r="20" spans="2:16" s="5" customFormat="1" ht="9.9499999999999993" customHeight="1" x14ac:dyDescent="0.25">
      <c r="B20" s="125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44"/>
      <c r="L20" s="31"/>
      <c r="M20" s="147"/>
      <c r="N20" s="31"/>
      <c r="O20" s="144"/>
      <c r="P20" s="75"/>
    </row>
    <row r="21" spans="2:16" s="5" customFormat="1" ht="12" customHeight="1" x14ac:dyDescent="0.25">
      <c r="B21" s="125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44"/>
      <c r="L21" s="50"/>
      <c r="M21" s="147"/>
      <c r="N21" s="46"/>
      <c r="O21" s="144"/>
      <c r="P21" s="76"/>
    </row>
    <row r="22" spans="2:16" s="5" customFormat="1" ht="9.9499999999999993" customHeight="1" x14ac:dyDescent="0.25">
      <c r="B22" s="125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44"/>
      <c r="L22" s="44"/>
      <c r="M22" s="147"/>
      <c r="N22" s="47"/>
      <c r="O22" s="144"/>
      <c r="P22" s="77"/>
    </row>
    <row r="23" spans="2:16" s="5" customFormat="1" ht="9.9499999999999993" customHeight="1" x14ac:dyDescent="0.25">
      <c r="B23" s="125"/>
      <c r="C23" s="21" t="s">
        <v>16</v>
      </c>
      <c r="D23" s="22" t="s">
        <v>18</v>
      </c>
      <c r="J23" s="51">
        <v>2</v>
      </c>
      <c r="K23" s="145"/>
      <c r="L23" s="52"/>
      <c r="M23" s="148"/>
      <c r="N23" s="53"/>
      <c r="O23" s="145"/>
      <c r="P23" s="78"/>
    </row>
    <row r="24" spans="2:16" s="5" customFormat="1" ht="9.9499999999999993" customHeight="1" x14ac:dyDescent="0.25">
      <c r="B24" s="141"/>
      <c r="C24" s="8" t="s">
        <v>8</v>
      </c>
      <c r="D24" s="9"/>
      <c r="E24" s="9"/>
      <c r="F24" s="23"/>
      <c r="G24" s="23"/>
      <c r="H24" s="23"/>
      <c r="I24" s="23"/>
      <c r="J24" s="43"/>
      <c r="K24" s="118">
        <f>J25+J27+J28+J29</f>
        <v>6</v>
      </c>
      <c r="L24" s="43"/>
      <c r="M24" s="118">
        <f>L25+L27+L28+L29</f>
        <v>0</v>
      </c>
      <c r="N24" s="43"/>
      <c r="O24" s="118">
        <f>N25+N27+N28+N29</f>
        <v>0</v>
      </c>
      <c r="P24" s="74"/>
    </row>
    <row r="25" spans="2:16" s="5" customFormat="1" ht="9.9499999999999993" customHeight="1" x14ac:dyDescent="0.25">
      <c r="B25" s="141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19"/>
      <c r="L25" s="47"/>
      <c r="M25" s="119"/>
      <c r="N25" s="47"/>
      <c r="O25" s="119"/>
      <c r="P25" s="77"/>
    </row>
    <row r="26" spans="2:16" s="5" customFormat="1" ht="9.9499999999999993" customHeight="1" x14ac:dyDescent="0.25">
      <c r="B26" s="141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19"/>
      <c r="L26" s="47"/>
      <c r="M26" s="119"/>
      <c r="N26" s="47"/>
      <c r="O26" s="119"/>
      <c r="P26" s="77"/>
    </row>
    <row r="27" spans="2:16" s="5" customFormat="1" ht="9.9499999999999993" customHeight="1" x14ac:dyDescent="0.25">
      <c r="B27" s="141"/>
      <c r="C27" s="17"/>
      <c r="D27" s="13" t="s">
        <v>12</v>
      </c>
      <c r="E27" s="5" t="s">
        <v>21</v>
      </c>
      <c r="J27" s="47">
        <v>1</v>
      </c>
      <c r="K27" s="119"/>
      <c r="L27" s="47"/>
      <c r="M27" s="119"/>
      <c r="N27" s="46"/>
      <c r="O27" s="119"/>
      <c r="P27" s="79"/>
    </row>
    <row r="28" spans="2:16" s="5" customFormat="1" ht="9.9499999999999993" customHeight="1" x14ac:dyDescent="0.25">
      <c r="B28" s="141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19"/>
      <c r="L28" s="47"/>
      <c r="M28" s="119"/>
      <c r="N28" s="53"/>
      <c r="O28" s="119"/>
      <c r="P28" s="77"/>
    </row>
    <row r="29" spans="2:16" s="5" customFormat="1" ht="9.9499999999999993" customHeight="1" x14ac:dyDescent="0.25">
      <c r="B29" s="141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20"/>
      <c r="L29" s="51"/>
      <c r="M29" s="120"/>
      <c r="N29" s="45"/>
      <c r="O29" s="120"/>
      <c r="P29" s="80"/>
    </row>
    <row r="30" spans="2:16" s="5" customFormat="1" ht="9.9499999999999993" customHeight="1" x14ac:dyDescent="0.25">
      <c r="B30" s="125"/>
      <c r="C30" s="6" t="s">
        <v>9</v>
      </c>
      <c r="D30" s="7"/>
      <c r="E30" s="7"/>
      <c r="F30" s="7"/>
      <c r="G30" s="7"/>
      <c r="H30" s="7"/>
      <c r="I30" s="7"/>
      <c r="J30" s="114">
        <v>8</v>
      </c>
      <c r="K30" s="115"/>
      <c r="L30" s="114"/>
      <c r="M30" s="115"/>
      <c r="N30" s="114"/>
      <c r="O30" s="115"/>
      <c r="P30" s="73"/>
    </row>
    <row r="31" spans="2:16" s="5" customFormat="1" ht="9.9499999999999993" customHeight="1" x14ac:dyDescent="0.25">
      <c r="B31" s="125"/>
      <c r="C31" s="55" t="s">
        <v>10</v>
      </c>
      <c r="J31" s="132">
        <v>6</v>
      </c>
      <c r="K31" s="133"/>
      <c r="L31" s="132"/>
      <c r="M31" s="133"/>
      <c r="N31" s="132"/>
      <c r="O31" s="133"/>
      <c r="P31" s="78"/>
    </row>
    <row r="32" spans="2:16" s="5" customFormat="1" ht="9.9499999999999993" customHeight="1" x14ac:dyDescent="0.25">
      <c r="B32" s="125"/>
      <c r="C32" s="60" t="s">
        <v>96</v>
      </c>
      <c r="D32" s="7"/>
      <c r="E32" s="7"/>
      <c r="F32" s="7"/>
      <c r="G32" s="7"/>
      <c r="H32" s="7"/>
      <c r="I32" s="7"/>
      <c r="J32" s="114">
        <v>3</v>
      </c>
      <c r="K32" s="115"/>
      <c r="L32" s="116"/>
      <c r="M32" s="117"/>
      <c r="N32" s="116"/>
      <c r="O32" s="117"/>
      <c r="P32" s="73"/>
    </row>
    <row r="33" spans="2:16" s="5" customFormat="1" ht="9.9499999999999993" customHeight="1" x14ac:dyDescent="0.25">
      <c r="B33" s="125"/>
      <c r="C33" s="60" t="s">
        <v>97</v>
      </c>
      <c r="D33" s="7"/>
      <c r="E33" s="7"/>
      <c r="F33" s="7"/>
      <c r="G33" s="7"/>
      <c r="H33" s="7"/>
      <c r="I33" s="7"/>
      <c r="J33" s="114">
        <v>1</v>
      </c>
      <c r="K33" s="115"/>
      <c r="L33" s="114"/>
      <c r="M33" s="115"/>
      <c r="N33" s="114"/>
      <c r="O33" s="115"/>
      <c r="P33" s="73"/>
    </row>
    <row r="34" spans="2:16" s="5" customFormat="1" ht="9.9499999999999993" customHeight="1" x14ac:dyDescent="0.25">
      <c r="B34" s="125"/>
      <c r="C34" s="68" t="s">
        <v>98</v>
      </c>
      <c r="D34" s="23"/>
      <c r="E34" s="23"/>
      <c r="F34" s="23"/>
      <c r="G34" s="23"/>
      <c r="H34" s="23"/>
      <c r="I34" s="23"/>
      <c r="J34" s="114">
        <v>2</v>
      </c>
      <c r="K34" s="115"/>
      <c r="L34" s="116"/>
      <c r="M34" s="117"/>
      <c r="N34" s="116"/>
      <c r="O34" s="117"/>
      <c r="P34" s="74"/>
    </row>
    <row r="35" spans="2:16" s="5" customFormat="1" ht="9.9499999999999993" customHeight="1" x14ac:dyDescent="0.25">
      <c r="B35" s="125"/>
      <c r="C35" s="68" t="s">
        <v>99</v>
      </c>
      <c r="D35" s="9"/>
      <c r="E35" s="9"/>
      <c r="F35" s="9"/>
      <c r="G35" s="9"/>
      <c r="H35" s="9"/>
      <c r="I35" s="10"/>
      <c r="J35" s="43"/>
      <c r="K35" s="118">
        <f>J36+J37</f>
        <v>7</v>
      </c>
      <c r="L35" s="43"/>
      <c r="M35" s="118">
        <f>L36+L37</f>
        <v>0</v>
      </c>
      <c r="N35" s="43"/>
      <c r="O35" s="118">
        <f>N36+N37</f>
        <v>0</v>
      </c>
      <c r="P35" s="74"/>
    </row>
    <row r="36" spans="2:16" s="5" customFormat="1" ht="9.9499999999999993" customHeight="1" x14ac:dyDescent="0.25">
      <c r="B36" s="125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19"/>
      <c r="L36" s="47"/>
      <c r="M36" s="119"/>
      <c r="N36" s="53"/>
      <c r="O36" s="119"/>
      <c r="P36" s="77"/>
    </row>
    <row r="37" spans="2:16" s="5" customFormat="1" ht="9.9499999999999993" customHeight="1" x14ac:dyDescent="0.25">
      <c r="B37" s="125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20"/>
      <c r="L37" s="45"/>
      <c r="M37" s="120"/>
      <c r="N37" s="45"/>
      <c r="O37" s="120"/>
      <c r="P37" s="80"/>
    </row>
    <row r="38" spans="2:16" s="5" customFormat="1" ht="9.9499999999999993" customHeight="1" x14ac:dyDescent="0.25">
      <c r="B38" s="125"/>
      <c r="C38" s="96" t="s">
        <v>106</v>
      </c>
      <c r="D38" s="90"/>
      <c r="E38" s="90"/>
      <c r="F38" s="90"/>
      <c r="G38" s="90"/>
      <c r="H38" s="90"/>
      <c r="I38" s="90"/>
      <c r="J38" s="92">
        <f>J17+K18+K24+J30+J31+J32++J33+J34+K35</f>
        <v>70</v>
      </c>
      <c r="K38" s="93"/>
      <c r="L38" s="92">
        <f t="shared" ref="L38" si="0">L17+M18+M24+L30+L31+L32++L33+L34+M35</f>
        <v>0</v>
      </c>
      <c r="M38" s="93"/>
      <c r="N38" s="92">
        <f t="shared" ref="N38" si="1">N17+O18+O24+N30+N31+N32++N33+N34+O35</f>
        <v>0</v>
      </c>
      <c r="O38" s="93"/>
      <c r="P38" s="81"/>
    </row>
    <row r="39" spans="2:16" s="5" customFormat="1" ht="9.9499999999999993" customHeight="1" x14ac:dyDescent="0.25">
      <c r="B39" s="125"/>
      <c r="C39" s="69" t="s">
        <v>100</v>
      </c>
      <c r="D39" s="33"/>
      <c r="E39" s="33"/>
      <c r="F39" s="33"/>
      <c r="G39" s="33"/>
      <c r="H39" s="33"/>
      <c r="I39" s="33"/>
      <c r="J39" s="134">
        <v>15</v>
      </c>
      <c r="K39" s="135"/>
      <c r="L39" s="134"/>
      <c r="M39" s="135"/>
      <c r="N39" s="134"/>
      <c r="O39" s="135"/>
      <c r="P39" s="78"/>
    </row>
    <row r="40" spans="2:16" s="5" customFormat="1" ht="9.9499999999999993" customHeight="1" x14ac:dyDescent="0.25">
      <c r="B40" s="125"/>
      <c r="C40" s="96" t="s">
        <v>27</v>
      </c>
      <c r="D40" s="90"/>
      <c r="E40" s="90"/>
      <c r="F40" s="90"/>
      <c r="G40" s="90"/>
      <c r="H40" s="90"/>
      <c r="I40" s="90"/>
      <c r="J40" s="92">
        <f>J38+J39</f>
        <v>85</v>
      </c>
      <c r="K40" s="93"/>
      <c r="L40" s="92">
        <f t="shared" ref="L40:N40" si="2">L38+L39</f>
        <v>0</v>
      </c>
      <c r="M40" s="93"/>
      <c r="N40" s="92">
        <f t="shared" si="2"/>
        <v>0</v>
      </c>
      <c r="O40" s="93"/>
      <c r="P40" s="81"/>
    </row>
    <row r="41" spans="2:16" s="5" customFormat="1" ht="9.9499999999999993" customHeight="1" x14ac:dyDescent="0.25">
      <c r="B41" s="126"/>
      <c r="C41" s="96" t="s">
        <v>107</v>
      </c>
      <c r="D41" s="90"/>
      <c r="E41" s="90"/>
      <c r="F41" s="90"/>
      <c r="G41" s="90"/>
      <c r="H41" s="90"/>
      <c r="I41" s="90"/>
      <c r="J41" s="92">
        <f>IF(J38&gt;50,50,J38)+J39</f>
        <v>65</v>
      </c>
      <c r="K41" s="93"/>
      <c r="L41" s="92">
        <f t="shared" ref="L41:N41" si="3">IF(L38&gt;50,50,L38)+L39</f>
        <v>0</v>
      </c>
      <c r="M41" s="93"/>
      <c r="N41" s="92">
        <f t="shared" si="3"/>
        <v>0</v>
      </c>
      <c r="O41" s="93"/>
      <c r="P41" s="81"/>
    </row>
    <row r="42" spans="2:16" s="5" customFormat="1" ht="9.9499999999999993" customHeight="1" x14ac:dyDescent="0.25">
      <c r="B42" s="121" t="s">
        <v>28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3"/>
    </row>
    <row r="43" spans="2:16" s="5" customFormat="1" ht="9.9499999999999993" customHeight="1" x14ac:dyDescent="0.25">
      <c r="B43" s="124" t="s">
        <v>53</v>
      </c>
      <c r="C43" s="94" t="s">
        <v>30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</row>
    <row r="44" spans="2:16" s="5" customFormat="1" ht="9.9499999999999993" customHeight="1" x14ac:dyDescent="0.25">
      <c r="B44" s="125"/>
      <c r="C44" s="23" t="s">
        <v>31</v>
      </c>
      <c r="D44" s="23"/>
      <c r="E44" s="23"/>
      <c r="F44" s="23"/>
      <c r="G44" s="23"/>
      <c r="H44" s="23"/>
      <c r="I44" s="28"/>
      <c r="J44" s="88">
        <v>8</v>
      </c>
      <c r="K44" s="89"/>
      <c r="L44" s="88"/>
      <c r="M44" s="89"/>
      <c r="N44" s="88"/>
      <c r="O44" s="89"/>
      <c r="P44" s="74"/>
    </row>
    <row r="45" spans="2:16" s="5" customFormat="1" ht="9.9499999999999993" customHeight="1" x14ac:dyDescent="0.25">
      <c r="B45" s="125"/>
      <c r="C45" s="6" t="s">
        <v>32</v>
      </c>
      <c r="D45" s="7"/>
      <c r="E45" s="7"/>
      <c r="F45" s="7"/>
      <c r="G45" s="7"/>
      <c r="H45" s="7"/>
      <c r="I45" s="38"/>
      <c r="J45" s="114">
        <v>1</v>
      </c>
      <c r="K45" s="115"/>
      <c r="L45" s="114"/>
      <c r="M45" s="115"/>
      <c r="N45" s="114"/>
      <c r="O45" s="115"/>
      <c r="P45" s="73"/>
    </row>
    <row r="46" spans="2:16" s="5" customFormat="1" ht="9.9499999999999993" customHeight="1" x14ac:dyDescent="0.25">
      <c r="B46" s="125"/>
      <c r="C46" s="26" t="s">
        <v>33</v>
      </c>
      <c r="D46" s="9"/>
      <c r="E46" s="9"/>
      <c r="F46" s="9"/>
      <c r="G46" s="9"/>
      <c r="H46" s="9"/>
      <c r="I46" s="10"/>
      <c r="J46" s="43"/>
      <c r="K46" s="118">
        <f>J47+J48+J49</f>
        <v>3</v>
      </c>
      <c r="L46" s="56"/>
      <c r="M46" s="118">
        <f>L47+L48+L49</f>
        <v>0</v>
      </c>
      <c r="N46" s="43"/>
      <c r="O46" s="118">
        <f>N47+N48+N49</f>
        <v>0</v>
      </c>
      <c r="P46" s="74"/>
    </row>
    <row r="47" spans="2:16" s="5" customFormat="1" ht="9.9499999999999993" customHeight="1" x14ac:dyDescent="0.25">
      <c r="B47" s="125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19"/>
      <c r="L47" s="41"/>
      <c r="M47" s="119"/>
      <c r="N47" s="53"/>
      <c r="O47" s="119"/>
      <c r="P47" s="77"/>
    </row>
    <row r="48" spans="2:16" s="5" customFormat="1" ht="9.9499999999999993" customHeight="1" x14ac:dyDescent="0.25">
      <c r="B48" s="125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19"/>
      <c r="L48" s="47"/>
      <c r="M48" s="119"/>
      <c r="N48" s="47"/>
      <c r="O48" s="119"/>
      <c r="P48" s="79"/>
    </row>
    <row r="49" spans="2:16" s="5" customFormat="1" ht="9.9499999999999993" customHeight="1" x14ac:dyDescent="0.25">
      <c r="B49" s="125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20"/>
      <c r="L49" s="45"/>
      <c r="M49" s="120"/>
      <c r="N49" s="45"/>
      <c r="O49" s="120"/>
      <c r="P49" s="80"/>
    </row>
    <row r="50" spans="2:16" s="5" customFormat="1" ht="9.9499999999999993" customHeight="1" x14ac:dyDescent="0.25">
      <c r="B50" s="125"/>
      <c r="C50" s="127" t="s">
        <v>34</v>
      </c>
      <c r="D50" s="127"/>
      <c r="E50" s="127"/>
      <c r="F50" s="127"/>
      <c r="G50" s="127"/>
      <c r="H50" s="127"/>
      <c r="I50" s="128"/>
      <c r="J50" s="92">
        <f>SUM(J44:K46)</f>
        <v>12</v>
      </c>
      <c r="K50" s="93"/>
      <c r="L50" s="129">
        <f t="shared" ref="L50" si="4">SUM(L44:M46)</f>
        <v>0</v>
      </c>
      <c r="M50" s="130"/>
      <c r="N50" s="129">
        <f t="shared" ref="N50" si="5">SUM(N44:O46)</f>
        <v>0</v>
      </c>
      <c r="O50" s="130"/>
      <c r="P50" s="82"/>
    </row>
    <row r="51" spans="2:16" s="5" customFormat="1" ht="9.9499999999999993" customHeight="1" x14ac:dyDescent="0.25">
      <c r="B51" s="125"/>
      <c r="C51" s="94" t="s">
        <v>35</v>
      </c>
      <c r="D51" s="95"/>
      <c r="E51" s="95"/>
      <c r="F51" s="95"/>
      <c r="G51" s="95"/>
      <c r="H51" s="95"/>
      <c r="I51" s="95"/>
      <c r="J51" s="95"/>
      <c r="K51" s="131"/>
      <c r="L51" s="95"/>
      <c r="M51" s="95"/>
      <c r="N51" s="95"/>
      <c r="O51" s="95"/>
      <c r="P51" s="95"/>
    </row>
    <row r="52" spans="2:16" s="5" customFormat="1" ht="9.9499999999999993" customHeight="1" x14ac:dyDescent="0.25">
      <c r="B52" s="125"/>
      <c r="C52" s="8" t="s">
        <v>36</v>
      </c>
      <c r="D52" s="9"/>
      <c r="E52" s="9"/>
      <c r="F52" s="9"/>
      <c r="G52" s="9"/>
      <c r="H52" s="9"/>
      <c r="I52" s="9"/>
      <c r="J52" s="11"/>
      <c r="K52" s="105">
        <v>10</v>
      </c>
      <c r="L52" s="11"/>
      <c r="M52" s="105">
        <f>L53+L54</f>
        <v>0</v>
      </c>
      <c r="N52" s="11"/>
      <c r="O52" s="105">
        <f>N53+N54</f>
        <v>0</v>
      </c>
      <c r="P52" s="83"/>
    </row>
    <row r="53" spans="2:16" s="5" customFormat="1" ht="9.9499999999999993" customHeight="1" x14ac:dyDescent="0.25">
      <c r="B53" s="125"/>
      <c r="C53" s="21" t="s">
        <v>15</v>
      </c>
      <c r="D53" s="5" t="s">
        <v>55</v>
      </c>
      <c r="J53" s="20">
        <v>5</v>
      </c>
      <c r="K53" s="106"/>
      <c r="L53" s="16"/>
      <c r="M53" s="106"/>
      <c r="N53" s="20"/>
      <c r="O53" s="106"/>
      <c r="P53" s="79"/>
    </row>
    <row r="54" spans="2:16" s="5" customFormat="1" ht="9.9499999999999993" customHeight="1" x14ac:dyDescent="0.25">
      <c r="B54" s="125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06"/>
      <c r="L54" s="16"/>
      <c r="M54" s="106"/>
      <c r="N54" s="16"/>
      <c r="O54" s="106"/>
      <c r="P54" s="75"/>
    </row>
    <row r="55" spans="2:16" s="5" customFormat="1" ht="9.9499999999999993" customHeight="1" x14ac:dyDescent="0.25">
      <c r="B55" s="125"/>
      <c r="C55" s="6" t="s">
        <v>54</v>
      </c>
      <c r="D55" s="7"/>
      <c r="E55" s="7"/>
      <c r="F55" s="7"/>
      <c r="G55" s="7"/>
      <c r="H55" s="7"/>
      <c r="I55" s="38"/>
      <c r="J55" s="110">
        <v>8</v>
      </c>
      <c r="K55" s="111"/>
      <c r="L55" s="110"/>
      <c r="M55" s="111"/>
      <c r="N55" s="110"/>
      <c r="O55" s="111"/>
      <c r="P55" s="73"/>
    </row>
    <row r="56" spans="2:16" s="5" customFormat="1" ht="9.9499999999999993" customHeight="1" x14ac:dyDescent="0.25">
      <c r="B56" s="125"/>
      <c r="C56" s="8" t="s">
        <v>37</v>
      </c>
      <c r="D56" s="9"/>
      <c r="E56" s="9"/>
      <c r="F56" s="9"/>
      <c r="G56" s="9"/>
      <c r="H56" s="9"/>
      <c r="I56" s="10"/>
      <c r="J56" s="11"/>
      <c r="K56" s="105">
        <f>SUM(J57,J58,J59)</f>
        <v>8</v>
      </c>
      <c r="L56" s="11"/>
      <c r="M56" s="105">
        <f>L57+L58+L59</f>
        <v>0</v>
      </c>
      <c r="N56" s="11"/>
      <c r="O56" s="105">
        <f>N57+N58+N59</f>
        <v>0</v>
      </c>
      <c r="P56" s="74"/>
    </row>
    <row r="57" spans="2:16" s="5" customFormat="1" ht="9.9499999999999993" customHeight="1" x14ac:dyDescent="0.25">
      <c r="B57" s="125"/>
      <c r="C57" s="12" t="s">
        <v>15</v>
      </c>
      <c r="D57" s="14" t="s">
        <v>76</v>
      </c>
      <c r="E57" s="14"/>
      <c r="F57" s="14"/>
      <c r="G57" s="14"/>
      <c r="H57" s="14"/>
      <c r="I57" s="15"/>
      <c r="J57" s="16">
        <v>6</v>
      </c>
      <c r="K57" s="106"/>
      <c r="L57" s="16"/>
      <c r="M57" s="106"/>
      <c r="N57" s="16"/>
      <c r="O57" s="106"/>
      <c r="P57" s="77"/>
    </row>
    <row r="58" spans="2:16" s="5" customFormat="1" ht="9.9499999999999993" customHeight="1" x14ac:dyDescent="0.25">
      <c r="B58" s="125"/>
      <c r="C58" s="149" t="s">
        <v>16</v>
      </c>
      <c r="D58" s="150" t="s">
        <v>77</v>
      </c>
      <c r="E58" s="150"/>
      <c r="F58" s="150"/>
      <c r="G58" s="150"/>
      <c r="H58" s="150"/>
      <c r="I58" s="151"/>
      <c r="J58" s="152">
        <v>1</v>
      </c>
      <c r="K58" s="106"/>
      <c r="L58" s="16"/>
      <c r="M58" s="106"/>
      <c r="N58" s="16"/>
      <c r="O58" s="106"/>
      <c r="P58" s="78"/>
    </row>
    <row r="59" spans="2:16" s="5" customFormat="1" ht="9.9499999999999993" customHeight="1" x14ac:dyDescent="0.25">
      <c r="B59" s="125"/>
      <c r="C59" s="153" t="s">
        <v>66</v>
      </c>
      <c r="D59" s="154" t="s">
        <v>78</v>
      </c>
      <c r="E59" s="154"/>
      <c r="F59" s="154"/>
      <c r="G59" s="154"/>
      <c r="H59" s="154"/>
      <c r="I59" s="154"/>
      <c r="J59" s="155">
        <v>1</v>
      </c>
      <c r="K59" s="107"/>
      <c r="L59" s="27"/>
      <c r="M59" s="107"/>
      <c r="N59" s="27"/>
      <c r="O59" s="107"/>
      <c r="P59" s="80"/>
    </row>
    <row r="60" spans="2:16" s="5" customFormat="1" ht="9.9499999999999993" customHeight="1" x14ac:dyDescent="0.25">
      <c r="B60" s="125"/>
      <c r="C60" s="8" t="s">
        <v>38</v>
      </c>
      <c r="D60" s="9"/>
      <c r="E60" s="9"/>
      <c r="F60" s="9"/>
      <c r="G60" s="9"/>
      <c r="H60" s="9"/>
      <c r="I60" s="10"/>
      <c r="J60" s="11"/>
      <c r="K60" s="105">
        <f>SUM(J61,J62,J63,J64,J65,J66,J67,J68,J69)</f>
        <v>10</v>
      </c>
      <c r="L60" s="11"/>
      <c r="M60" s="105">
        <f>SUM(L61:L69)</f>
        <v>0</v>
      </c>
      <c r="N60" s="11"/>
      <c r="O60" s="105">
        <f>SUM(N61:N69)</f>
        <v>0</v>
      </c>
      <c r="P60" s="74"/>
    </row>
    <row r="61" spans="2:16" s="5" customFormat="1" ht="9.9499999999999993" customHeight="1" x14ac:dyDescent="0.25">
      <c r="B61" s="125"/>
      <c r="C61" s="21" t="s">
        <v>15</v>
      </c>
      <c r="D61" s="5" t="s">
        <v>70</v>
      </c>
      <c r="J61" s="20">
        <v>1</v>
      </c>
      <c r="K61" s="106"/>
      <c r="L61" s="16"/>
      <c r="M61" s="106"/>
      <c r="N61" s="20"/>
      <c r="O61" s="106"/>
      <c r="P61" s="77"/>
    </row>
    <row r="62" spans="2:16" s="5" customFormat="1" ht="9.9499999999999993" customHeight="1" x14ac:dyDescent="0.25">
      <c r="B62" s="125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06"/>
      <c r="L62" s="16"/>
      <c r="M62" s="106"/>
      <c r="N62" s="20"/>
      <c r="O62" s="106"/>
      <c r="P62" s="77"/>
    </row>
    <row r="63" spans="2:16" s="5" customFormat="1" ht="9.9499999999999993" customHeight="1" x14ac:dyDescent="0.25">
      <c r="B63" s="125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06"/>
      <c r="L63" s="20"/>
      <c r="M63" s="106"/>
      <c r="N63" s="36"/>
      <c r="O63" s="106"/>
      <c r="P63" s="77"/>
    </row>
    <row r="64" spans="2:16" s="5" customFormat="1" ht="9.9499999999999993" customHeight="1" x14ac:dyDescent="0.25">
      <c r="B64" s="125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06"/>
      <c r="L64" s="20"/>
      <c r="M64" s="106"/>
      <c r="N64" s="36"/>
      <c r="O64" s="106"/>
      <c r="P64" s="77"/>
    </row>
    <row r="65" spans="2:16" s="5" customFormat="1" ht="9.9499999999999993" customHeight="1" x14ac:dyDescent="0.25">
      <c r="B65" s="125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06"/>
      <c r="L65" s="20"/>
      <c r="M65" s="106"/>
      <c r="N65" s="20"/>
      <c r="O65" s="106"/>
      <c r="P65" s="77"/>
    </row>
    <row r="66" spans="2:16" s="5" customFormat="1" ht="9.9499999999999993" customHeight="1" x14ac:dyDescent="0.25">
      <c r="B66" s="125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06"/>
      <c r="L66" s="20"/>
      <c r="M66" s="106"/>
      <c r="N66" s="20"/>
      <c r="O66" s="106"/>
      <c r="P66" s="79"/>
    </row>
    <row r="67" spans="2:16" s="5" customFormat="1" ht="9.9499999999999993" customHeight="1" x14ac:dyDescent="0.25">
      <c r="B67" s="125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06"/>
      <c r="L67" s="35"/>
      <c r="M67" s="106"/>
      <c r="N67" s="20"/>
      <c r="O67" s="106"/>
      <c r="P67" s="77"/>
    </row>
    <row r="68" spans="2:16" s="5" customFormat="1" ht="9.9499999999999993" customHeight="1" x14ac:dyDescent="0.25">
      <c r="B68" s="125"/>
      <c r="C68" s="62" t="s">
        <v>102</v>
      </c>
      <c r="D68" s="72" t="s">
        <v>109</v>
      </c>
      <c r="E68" s="18"/>
      <c r="F68" s="18"/>
      <c r="G68" s="18"/>
      <c r="H68" s="18"/>
      <c r="I68" s="19"/>
      <c r="J68" s="16">
        <v>1</v>
      </c>
      <c r="K68" s="106"/>
      <c r="L68" s="35"/>
      <c r="M68" s="106"/>
      <c r="N68" s="16"/>
      <c r="O68" s="106"/>
      <c r="P68" s="75"/>
    </row>
    <row r="69" spans="2:16" s="5" customFormat="1" ht="9.9499999999999993" customHeight="1" x14ac:dyDescent="0.25">
      <c r="B69" s="125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07"/>
      <c r="L69" s="27"/>
      <c r="M69" s="107"/>
      <c r="N69" s="27"/>
      <c r="O69" s="107"/>
      <c r="P69" s="80"/>
    </row>
    <row r="70" spans="2:16" s="5" customFormat="1" ht="9.9499999999999993" customHeight="1" x14ac:dyDescent="0.25">
      <c r="B70" s="125"/>
      <c r="C70" s="8" t="s">
        <v>39</v>
      </c>
      <c r="D70" s="9"/>
      <c r="E70" s="9"/>
      <c r="F70" s="9"/>
      <c r="G70" s="9"/>
      <c r="H70" s="9"/>
      <c r="I70" s="10"/>
      <c r="J70" s="11"/>
      <c r="K70" s="105">
        <f>SUM(J71,J72,J73,J74,J75)</f>
        <v>5</v>
      </c>
      <c r="L70" s="11"/>
      <c r="M70" s="105">
        <f>SUM(L71:L75)</f>
        <v>0</v>
      </c>
      <c r="N70" s="11"/>
      <c r="O70" s="105">
        <f>SUM(N71:N75)</f>
        <v>0</v>
      </c>
      <c r="P70" s="74"/>
    </row>
    <row r="71" spans="2:16" s="5" customFormat="1" ht="9.9499999999999993" customHeight="1" x14ac:dyDescent="0.25">
      <c r="B71" s="125"/>
      <c r="C71" s="21" t="s">
        <v>15</v>
      </c>
      <c r="D71" s="5" t="s">
        <v>87</v>
      </c>
      <c r="J71" s="20">
        <v>1</v>
      </c>
      <c r="K71" s="106"/>
      <c r="L71" s="16"/>
      <c r="M71" s="106"/>
      <c r="N71" s="20"/>
      <c r="O71" s="106"/>
      <c r="P71" s="77"/>
    </row>
    <row r="72" spans="2:16" s="5" customFormat="1" ht="9.9499999999999993" customHeight="1" x14ac:dyDescent="0.25">
      <c r="B72" s="125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06"/>
      <c r="L72" s="16"/>
      <c r="M72" s="106"/>
      <c r="N72" s="20"/>
      <c r="O72" s="106"/>
      <c r="P72" s="77"/>
    </row>
    <row r="73" spans="2:16" s="5" customFormat="1" ht="9.9499999999999993" customHeight="1" x14ac:dyDescent="0.25">
      <c r="B73" s="125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06"/>
      <c r="L73" s="16"/>
      <c r="M73" s="106"/>
      <c r="N73" s="86"/>
      <c r="O73" s="106"/>
      <c r="P73" s="77"/>
    </row>
    <row r="74" spans="2:16" s="5" customFormat="1" ht="9.9499999999999993" customHeight="1" x14ac:dyDescent="0.25">
      <c r="B74" s="125"/>
      <c r="C74" s="87" t="s">
        <v>63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06"/>
      <c r="L74" s="20"/>
      <c r="M74" s="106"/>
      <c r="N74" s="35"/>
      <c r="O74" s="106"/>
      <c r="P74" s="77"/>
    </row>
    <row r="75" spans="2:16" s="5" customFormat="1" ht="9.9499999999999993" customHeight="1" x14ac:dyDescent="0.25">
      <c r="B75" s="125"/>
      <c r="C75" s="66" t="s">
        <v>69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07"/>
      <c r="L75" s="27"/>
      <c r="M75" s="107"/>
      <c r="N75" s="27"/>
      <c r="O75" s="107"/>
      <c r="P75" s="80"/>
    </row>
    <row r="76" spans="2:16" s="5" customFormat="1" ht="9.9499999999999993" customHeight="1" x14ac:dyDescent="0.25">
      <c r="B76" s="125"/>
      <c r="C76" s="6" t="s">
        <v>83</v>
      </c>
      <c r="D76" s="7"/>
      <c r="E76" s="7"/>
      <c r="F76" s="7"/>
      <c r="G76" s="7"/>
      <c r="H76" s="7"/>
      <c r="I76" s="38"/>
      <c r="J76" s="110">
        <v>3</v>
      </c>
      <c r="K76" s="111"/>
      <c r="L76" s="110"/>
      <c r="M76" s="111"/>
      <c r="N76" s="110"/>
      <c r="O76" s="111"/>
      <c r="P76" s="73"/>
    </row>
    <row r="77" spans="2:16" s="5" customFormat="1" ht="9.9499999999999993" customHeight="1" x14ac:dyDescent="0.25">
      <c r="B77" s="125"/>
      <c r="C77" s="71" t="s">
        <v>104</v>
      </c>
      <c r="D77" s="33"/>
      <c r="E77" s="33"/>
      <c r="F77" s="33"/>
      <c r="G77" s="33"/>
      <c r="H77" s="33"/>
      <c r="I77" s="34"/>
      <c r="J77" s="114">
        <v>1</v>
      </c>
      <c r="K77" s="115"/>
      <c r="L77" s="116"/>
      <c r="M77" s="117"/>
      <c r="N77" s="116"/>
      <c r="O77" s="117"/>
      <c r="P77" s="73"/>
    </row>
    <row r="78" spans="2:16" s="5" customFormat="1" ht="9.9499999999999993" customHeight="1" x14ac:dyDescent="0.25">
      <c r="B78" s="125"/>
      <c r="C78" s="63" t="s">
        <v>105</v>
      </c>
      <c r="D78" s="33"/>
      <c r="E78" s="33"/>
      <c r="F78" s="33"/>
      <c r="G78" s="33"/>
      <c r="H78" s="33"/>
      <c r="I78" s="34"/>
      <c r="J78" s="112">
        <v>1</v>
      </c>
      <c r="K78" s="113"/>
      <c r="L78" s="112"/>
      <c r="M78" s="113"/>
      <c r="N78" s="112"/>
      <c r="O78" s="113"/>
      <c r="P78" s="78"/>
    </row>
    <row r="79" spans="2:16" s="5" customFormat="1" ht="9.9499999999999993" customHeight="1" x14ac:dyDescent="0.25">
      <c r="B79" s="125"/>
      <c r="C79" s="90" t="s">
        <v>91</v>
      </c>
      <c r="D79" s="90"/>
      <c r="E79" s="90"/>
      <c r="F79" s="90"/>
      <c r="G79" s="90"/>
      <c r="H79" s="90"/>
      <c r="I79" s="91"/>
      <c r="J79" s="108">
        <f>SUM(K52,J55,K56,K60,K70,J76,J77,J78)</f>
        <v>46</v>
      </c>
      <c r="K79" s="109"/>
      <c r="L79" s="108">
        <f t="shared" ref="L79" si="6">SUM(M52,L55,M56,M60,M70,L76,L77,L78)</f>
        <v>0</v>
      </c>
      <c r="M79" s="109"/>
      <c r="N79" s="108">
        <f t="shared" ref="N79" si="7">SUM(O52,N55,O56,O60,O70,N76,N77,N78)</f>
        <v>0</v>
      </c>
      <c r="O79" s="109"/>
      <c r="P79" s="84"/>
    </row>
    <row r="80" spans="2:16" s="5" customFormat="1" ht="9.9499999999999993" customHeight="1" x14ac:dyDescent="0.25">
      <c r="B80" s="125"/>
      <c r="C80" s="94" t="s">
        <v>47</v>
      </c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spans="2:16" s="5" customFormat="1" ht="9.9499999999999993" customHeight="1" x14ac:dyDescent="0.25">
      <c r="B81" s="125"/>
      <c r="C81" s="23" t="s">
        <v>48</v>
      </c>
      <c r="D81" s="23"/>
      <c r="E81" s="23"/>
      <c r="F81" s="23"/>
      <c r="G81" s="23"/>
      <c r="H81" s="23"/>
      <c r="I81" s="28"/>
      <c r="J81" s="103">
        <v>1</v>
      </c>
      <c r="K81" s="104"/>
      <c r="L81" s="103"/>
      <c r="M81" s="104"/>
      <c r="N81" s="103"/>
      <c r="O81" s="104"/>
      <c r="P81" s="74"/>
    </row>
    <row r="82" spans="2:16" s="5" customFormat="1" ht="9.9499999999999993" customHeight="1" x14ac:dyDescent="0.25">
      <c r="B82" s="125"/>
      <c r="C82" s="8" t="s">
        <v>49</v>
      </c>
      <c r="D82" s="9"/>
      <c r="E82" s="9"/>
      <c r="F82" s="9"/>
      <c r="G82" s="9"/>
      <c r="H82" s="9"/>
      <c r="I82" s="10"/>
      <c r="J82" s="11"/>
      <c r="K82" s="105">
        <f>J83+J84</f>
        <v>2</v>
      </c>
      <c r="L82" s="11"/>
      <c r="M82" s="105">
        <f>L83+L84</f>
        <v>0</v>
      </c>
      <c r="N82" s="11"/>
      <c r="O82" s="105">
        <f>N83+N84</f>
        <v>0</v>
      </c>
      <c r="P82" s="74"/>
    </row>
    <row r="83" spans="2:16" s="5" customFormat="1" ht="9.9499999999999993" customHeight="1" x14ac:dyDescent="0.25">
      <c r="B83" s="125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06"/>
      <c r="L83" s="20"/>
      <c r="M83" s="106"/>
      <c r="N83" s="20"/>
      <c r="O83" s="106"/>
      <c r="P83" s="77"/>
    </row>
    <row r="84" spans="2:16" s="5" customFormat="1" ht="9.9499999999999993" customHeight="1" x14ac:dyDescent="0.25">
      <c r="B84" s="125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07"/>
      <c r="L84" s="27"/>
      <c r="M84" s="107"/>
      <c r="N84" s="27"/>
      <c r="O84" s="107"/>
      <c r="P84" s="80"/>
    </row>
    <row r="85" spans="2:16" s="5" customFormat="1" ht="9.9499999999999993" customHeight="1" x14ac:dyDescent="0.25">
      <c r="B85" s="125"/>
      <c r="C85" s="6" t="s">
        <v>50</v>
      </c>
      <c r="D85" s="7"/>
      <c r="E85" s="7"/>
      <c r="F85" s="7"/>
      <c r="G85" s="7"/>
      <c r="H85" s="7"/>
      <c r="I85" s="38"/>
      <c r="J85" s="110">
        <v>1</v>
      </c>
      <c r="K85" s="111"/>
      <c r="L85" s="110"/>
      <c r="M85" s="111"/>
      <c r="N85" s="110"/>
      <c r="O85" s="111"/>
      <c r="P85" s="73"/>
    </row>
    <row r="86" spans="2:16" s="5" customFormat="1" ht="9.9499999999999993" customHeight="1" x14ac:dyDescent="0.25">
      <c r="B86" s="125"/>
      <c r="C86" s="5" t="s">
        <v>51</v>
      </c>
      <c r="I86" s="29"/>
      <c r="J86" s="112">
        <v>2</v>
      </c>
      <c r="K86" s="113"/>
      <c r="L86" s="112"/>
      <c r="M86" s="113"/>
      <c r="N86" s="112"/>
      <c r="O86" s="113"/>
      <c r="P86" s="78"/>
    </row>
    <row r="87" spans="2:16" s="5" customFormat="1" ht="9.9499999999999993" customHeight="1" x14ac:dyDescent="0.25">
      <c r="B87" s="125"/>
      <c r="C87" s="90" t="s">
        <v>46</v>
      </c>
      <c r="D87" s="90"/>
      <c r="E87" s="90"/>
      <c r="F87" s="90"/>
      <c r="G87" s="90"/>
      <c r="H87" s="90"/>
      <c r="I87" s="91"/>
      <c r="J87" s="108">
        <f>J81+K82+J85+J86</f>
        <v>6</v>
      </c>
      <c r="K87" s="109"/>
      <c r="L87" s="108">
        <f t="shared" ref="L87" si="8">L81+M82+L85+L86</f>
        <v>0</v>
      </c>
      <c r="M87" s="109"/>
      <c r="N87" s="108">
        <f t="shared" ref="N87" si="9">N81+O82+N85+N86</f>
        <v>0</v>
      </c>
      <c r="O87" s="109"/>
      <c r="P87" s="84"/>
    </row>
    <row r="88" spans="2:16" s="5" customFormat="1" ht="9.9499999999999993" customHeight="1" x14ac:dyDescent="0.25">
      <c r="B88" s="125"/>
      <c r="C88" s="94" t="s">
        <v>45</v>
      </c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</row>
    <row r="89" spans="2:16" s="5" customFormat="1" ht="20.100000000000001" customHeight="1" x14ac:dyDescent="0.25">
      <c r="B89" s="125"/>
      <c r="C89" s="57" t="s">
        <v>88</v>
      </c>
      <c r="D89" s="23"/>
      <c r="E89" s="23"/>
      <c r="F89" s="23"/>
      <c r="G89" s="23"/>
      <c r="H89" s="23"/>
      <c r="I89" s="28"/>
      <c r="J89" s="88">
        <v>7</v>
      </c>
      <c r="K89" s="89"/>
      <c r="L89" s="88"/>
      <c r="M89" s="89"/>
      <c r="N89" s="88"/>
      <c r="O89" s="89"/>
      <c r="P89" s="85"/>
    </row>
    <row r="90" spans="2:16" s="5" customFormat="1" ht="9.9499999999999993" customHeight="1" x14ac:dyDescent="0.25">
      <c r="B90" s="125"/>
      <c r="C90" s="90" t="s">
        <v>44</v>
      </c>
      <c r="D90" s="90"/>
      <c r="E90" s="90"/>
      <c r="F90" s="90"/>
      <c r="G90" s="90"/>
      <c r="H90" s="90"/>
      <c r="I90" s="91"/>
      <c r="J90" s="92">
        <f>SUM(J89)</f>
        <v>7</v>
      </c>
      <c r="K90" s="93"/>
      <c r="L90" s="92">
        <f>SUM(L89)</f>
        <v>0</v>
      </c>
      <c r="M90" s="93"/>
      <c r="N90" s="92">
        <f>SUM(N89)</f>
        <v>0</v>
      </c>
      <c r="O90" s="93"/>
      <c r="P90" s="84"/>
    </row>
    <row r="91" spans="2:16" s="5" customFormat="1" ht="9.9499999999999993" customHeight="1" x14ac:dyDescent="0.25">
      <c r="B91" s="125"/>
      <c r="C91" s="94" t="s">
        <v>43</v>
      </c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</row>
    <row r="92" spans="2:16" s="5" customFormat="1" ht="9.9499999999999993" customHeight="1" x14ac:dyDescent="0.25">
      <c r="B92" s="125"/>
      <c r="C92" s="23" t="s">
        <v>42</v>
      </c>
      <c r="D92" s="23"/>
      <c r="E92" s="23"/>
      <c r="F92" s="23"/>
      <c r="G92" s="23"/>
      <c r="H92" s="23"/>
      <c r="I92" s="28"/>
      <c r="J92" s="88">
        <v>3</v>
      </c>
      <c r="K92" s="89"/>
      <c r="L92" s="88"/>
      <c r="M92" s="89"/>
      <c r="N92" s="88"/>
      <c r="O92" s="89"/>
      <c r="P92" s="74"/>
    </row>
    <row r="93" spans="2:16" s="5" customFormat="1" ht="9.9499999999999993" customHeight="1" x14ac:dyDescent="0.25">
      <c r="B93" s="125"/>
      <c r="C93" s="90" t="s">
        <v>41</v>
      </c>
      <c r="D93" s="90"/>
      <c r="E93" s="90"/>
      <c r="F93" s="90"/>
      <c r="G93" s="90"/>
      <c r="H93" s="90"/>
      <c r="I93" s="91"/>
      <c r="J93" s="92">
        <f>SUM(J92)</f>
        <v>3</v>
      </c>
      <c r="K93" s="93"/>
      <c r="L93" s="92">
        <f>SUM(L92)</f>
        <v>0</v>
      </c>
      <c r="M93" s="93"/>
      <c r="N93" s="92">
        <f>SUM(N92)</f>
        <v>0</v>
      </c>
      <c r="O93" s="93"/>
      <c r="P93" s="84"/>
    </row>
    <row r="94" spans="2:16" s="5" customFormat="1" ht="9.9499999999999993" customHeight="1" x14ac:dyDescent="0.25">
      <c r="B94" s="125"/>
      <c r="C94" s="97" t="s">
        <v>40</v>
      </c>
      <c r="D94" s="97"/>
      <c r="E94" s="97"/>
      <c r="F94" s="97"/>
      <c r="G94" s="97"/>
      <c r="H94" s="97"/>
      <c r="I94" s="97"/>
      <c r="J94" s="92">
        <f>J50+J79+J87+J93+J90</f>
        <v>74</v>
      </c>
      <c r="K94" s="93"/>
      <c r="L94" s="92">
        <f t="shared" ref="L94" si="10">L50+L79+L87+L93+L90</f>
        <v>0</v>
      </c>
      <c r="M94" s="93"/>
      <c r="N94" s="92">
        <f t="shared" ref="N94" si="11">N50+N79+N87+N93+N90</f>
        <v>0</v>
      </c>
      <c r="O94" s="93"/>
      <c r="P94" s="84"/>
    </row>
    <row r="95" spans="2:16" s="5" customFormat="1" ht="9.9499999999999993" customHeight="1" x14ac:dyDescent="0.25">
      <c r="B95" s="126"/>
      <c r="C95" s="97" t="s">
        <v>108</v>
      </c>
      <c r="D95" s="97"/>
      <c r="E95" s="97"/>
      <c r="F95" s="97"/>
      <c r="G95" s="97"/>
      <c r="H95" s="97"/>
      <c r="I95" s="97"/>
      <c r="J95" s="92">
        <f>IF(J94&gt;50,50,J94)</f>
        <v>50</v>
      </c>
      <c r="K95" s="93"/>
      <c r="L95" s="92">
        <f t="shared" ref="L95" si="12">IF(L94&gt;50,50,L94)</f>
        <v>0</v>
      </c>
      <c r="M95" s="93"/>
      <c r="N95" s="92">
        <f t="shared" ref="N95" si="13">IF(N94&gt;50,50,N94)</f>
        <v>0</v>
      </c>
      <c r="O95" s="93"/>
      <c r="P95" s="84"/>
    </row>
    <row r="96" spans="2:16" ht="9.9499999999999993" customHeight="1" x14ac:dyDescent="0.25">
      <c r="B96" s="98" t="s">
        <v>52</v>
      </c>
      <c r="C96" s="99"/>
      <c r="D96" s="99"/>
      <c r="E96" s="99"/>
      <c r="F96" s="99"/>
      <c r="G96" s="99"/>
      <c r="H96" s="99"/>
      <c r="I96" s="100"/>
      <c r="J96" s="101">
        <f>J95+J41</f>
        <v>115</v>
      </c>
      <c r="K96" s="102"/>
      <c r="L96" s="101">
        <f t="shared" ref="L96" si="14">L95+L41</f>
        <v>0</v>
      </c>
      <c r="M96" s="102"/>
      <c r="N96" s="101">
        <f t="shared" ref="N96" si="15">N95+N41</f>
        <v>0</v>
      </c>
      <c r="O96" s="102"/>
      <c r="P96" s="67"/>
    </row>
  </sheetData>
  <mergeCells count="140"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N86:O86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C93:I93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93:K93"/>
    <mergeCell ref="L93:M93"/>
    <mergeCell ref="N93:O93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  <mergeCell ref="N92:O92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&amp;L&amp;G&amp;C&amp;"-,Italic"GRE-QMS-F25&amp;"-,Regular"
&amp;"-,Bold"SITE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user</cp:lastModifiedBy>
  <cp:lastPrinted>2016-12-19T08:31:05Z</cp:lastPrinted>
  <dcterms:created xsi:type="dcterms:W3CDTF">2016-10-13T03:52:53Z</dcterms:created>
  <dcterms:modified xsi:type="dcterms:W3CDTF">2024-04-22T03:12:21Z</dcterms:modified>
</cp:coreProperties>
</file>