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aryam\Desktop\"/>
    </mc:Choice>
  </mc:AlternateContent>
  <xr:revisionPtr revIDLastSave="0" documentId="13_ncr:1_{BE9B28EA-EE25-41ED-959A-F751870C486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A - RES v3.1 LANDED" sheetId="7" r:id="rId1"/>
  </sheets>
  <definedNames>
    <definedName name="_xlnm.Print_Area" localSheetId="0">'AA - RES v3.1 LANDED'!$A$1:$Q$98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1" i="7" l="1"/>
  <c r="M71" i="7"/>
  <c r="M61" i="7"/>
  <c r="O61" i="7"/>
  <c r="O56" i="7"/>
  <c r="M56" i="7"/>
  <c r="O52" i="7"/>
  <c r="M52" i="7"/>
  <c r="O46" i="7"/>
  <c r="N50" i="7" s="1"/>
  <c r="M46" i="7"/>
  <c r="L50" i="7" s="1"/>
  <c r="O35" i="7"/>
  <c r="M35" i="7"/>
  <c r="O18" i="7"/>
  <c r="M18" i="7"/>
  <c r="K18" i="7"/>
  <c r="L80" i="7" l="1"/>
  <c r="N80" i="7"/>
  <c r="L94" i="7"/>
  <c r="N94" i="7"/>
  <c r="K56" i="7" l="1"/>
  <c r="K71" i="7" l="1"/>
  <c r="K61" i="7"/>
  <c r="J80" i="7" l="1"/>
  <c r="J94" i="7"/>
  <c r="N91" i="7"/>
  <c r="L91" i="7"/>
  <c r="J91" i="7"/>
  <c r="O83" i="7"/>
  <c r="N88" i="7" s="1"/>
  <c r="M83" i="7"/>
  <c r="L88" i="7" s="1"/>
  <c r="K83" i="7"/>
  <c r="J88" i="7" s="1"/>
  <c r="K46" i="7"/>
  <c r="J50" i="7" s="1"/>
  <c r="K35" i="7"/>
  <c r="O24" i="7"/>
  <c r="N38" i="7" s="1"/>
  <c r="M24" i="7"/>
  <c r="L38" i="7" s="1"/>
  <c r="K24" i="7"/>
  <c r="J95" i="7" l="1"/>
  <c r="J96" i="7" s="1"/>
  <c r="J38" i="7"/>
  <c r="L40" i="7"/>
  <c r="L41" i="7"/>
  <c r="N40" i="7"/>
  <c r="N41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<sst xmlns="http://schemas.openxmlformats.org/spreadsheetml/2006/main" count="159" uniqueCount="124">
  <si>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</si>
  <si>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</si>
  <si>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</si>
  <si>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</si>
  <si>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</si>
  <si>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</si>
  <si>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</si>
  <si>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</si>
  <si>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</si>
  <si>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</si>
  <si>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</si>
  <si>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</si>
  <si>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</si>
  <si>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</si>
  <si>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</si>
  <si>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</si>
  <si>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</si>
  <si>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</si>
  <si>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</si>
  <si>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</si>
  <si>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</si>
  <si>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</si>
  <si>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</si>
  <si>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</si>
  <si>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</si>
  <si>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</si>
  <si>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</si>
  <si>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</si>
  <si>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</si>
  <si>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</si>
  <si>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</si>
  <si>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</si>
  <si>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</si>
  <si>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</si>
  <si>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</si>
  <si>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</si>
  <si>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</si>
  <si>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</si>
  <si>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</si>
  <si>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</si>
  <si>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</si>
  <si>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</si>
  <si>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</si>
  <si>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</si>
  <si>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</si>
  <si>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</si>
  <si>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</si>
  <si>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</si>
  <si>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</si>
  <si>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</si>
  <si>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</si>
  <si>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</si>
  <si>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</si>
  <si>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</si>
  <si>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</si>
  <si>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</si>
  <si>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</si>
  <si>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</si>
  <si>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</si>
  <si>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</si>
  <si>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</si>
  <si>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</si>
  <si>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</si>
  <si>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</si>
  <si>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</si>
  <si>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</si>
  <si>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</si>
  <si>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</si>
  <si>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</si>
  <si>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</si>
  <si>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</si>
  <si>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</si>
  <si>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</si>
  <si>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</si>
  <si>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</si>
  <si>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</si>
  <si>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</si>
  <si>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</si>
  <si>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</si>
  <si>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</si>
  <si>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</si>
  <si>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</si>
  <si>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</si>
  <si>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</si>
  <si>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</si>
  <si>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</si>
  <si>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</si>
  <si>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</si>
  <si>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</si>
  <si>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</si>
  <si>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</si>
  <si>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</si>
  <si>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</si>
  <si>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</si>
  <si>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</si>
  <si>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</si>
  <si>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</si>
  <si>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</si>
  <si>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</si>
  <si>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</si>
  <si>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</si>
  <si>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</si>
  <si>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</si>
  <si>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</si>
  <si>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</si>
  <si>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</si>
  <si>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</si>
  <si>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</si>
  <si>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</si>
  <si>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</si>
  <si>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</si>
  <si>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ASSESSED BY:</t>
  </si>
  <si>
    <t>REVIEWED BY:</t>
  </si>
  <si>
    <t>SITI SUHANA ABD RAHMAN</t>
  </si>
  <si>
    <t>NUR FATEHA JAMALUDDIN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</si>
  <si>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</si>
  <si>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</si>
  <si>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</si>
  <si>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</si>
  <si>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</si>
  <si>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APPROVED BY:</t>
  </si>
  <si>
    <t>[(II) OTHER GREEN REQUIREMENTS]</t>
  </si>
  <si>
    <t>[SENIOR MANAGER]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</si>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</sst>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42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1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R110"/>
  <sheetViews>
    <sheetView showGridLines="0" tabSelected="1" view="pageLayout" zoomScale="85" zoomScaleNormal="100" zoomScaleSheetLayoutView="120" zoomScalePageLayoutView="85" workbookViewId="0">
      <selection activeCell="O5" sqref="O5"/>
    </sheetView>
  </sheetViews>
  <sheetFormatPr defaultColWidth="9.1796875" defaultRowHeight="10" customHeight="1" x14ac:dyDescent="0.35"/>
  <cols>
    <col min="1" max="1" width="5.7265625" style="3" customWidth="1"/>
    <col min="2" max="4" width="3.26953125" style="3" customWidth="1"/>
    <col min="5" max="9" width="9.1796875" style="3"/>
    <col min="10" max="15" width="4.7265625" style="3" customWidth="1"/>
    <col min="16" max="16" width="38.54296875" style="3" customWidth="1"/>
    <col min="17" max="17" width="5.7265625" style="3" customWidth="1"/>
    <col min="18" max="16384" width="9.1796875" style="3"/>
  </cols>
  <sheetData>
    <row r="2" spans="2:18" ht="15" customHeight="1" x14ac:dyDescent="0.3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10" customHeight="1" x14ac:dyDescent="0.3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10" customHeight="1" x14ac:dyDescent="0.35">
      <c r="B4" s="2" t="s">
        <v>0</v>
      </c>
      <c r="C4" s="2"/>
      <c r="D4" s="2"/>
      <c r="E4" s="2"/>
      <c r="F4" s="2" t="s">
        <v>91</v>
      </c>
      <c r="G4" s="2"/>
      <c r="H4" s="2"/>
      <c r="I4" s="2"/>
    </row>
    <row r="5" spans="2:18" s="5" customFormat="1" ht="10" customHeight="1" x14ac:dyDescent="0.35">
      <c r="B5" s="2" t="s">
        <v>1</v>
      </c>
      <c r="C5" s="2"/>
      <c r="D5" s="2"/>
      <c r="F5" s="2" t="s">
        <v>91</v>
      </c>
      <c r="G5" s="2"/>
      <c r="H5" s="2"/>
      <c r="I5" s="2"/>
    </row>
    <row r="6" spans="2:18" s="5" customFormat="1" ht="10" customHeight="1" x14ac:dyDescent="0.35">
      <c r="B6" s="2" t="s">
        <v>2</v>
      </c>
      <c r="C6" s="2"/>
      <c r="D6" s="2"/>
      <c r="F6" s="2" t="s">
        <v>91</v>
      </c>
      <c r="G6" s="2"/>
      <c r="H6" s="2"/>
      <c r="I6" s="2"/>
    </row>
    <row r="7" spans="2:18" s="5" customFormat="1" ht="10" customHeight="1" x14ac:dyDescent="0.35">
      <c r="B7" s="2" t="s">
        <v>58</v>
      </c>
      <c r="C7" s="2"/>
      <c r="D7" s="2"/>
      <c r="E7" s="2"/>
      <c r="F7" s="2" t="s">
        <v>123</v>
      </c>
      <c r="G7" s="2"/>
      <c r="H7" s="2"/>
      <c r="I7" s="2"/>
    </row>
    <row r="8" spans="2:18" s="5" customFormat="1" ht="10" customHeight="1" x14ac:dyDescent="0.35">
      <c r="B8" s="2" t="s">
        <v>59</v>
      </c>
      <c r="C8" s="2"/>
      <c r="D8" s="2"/>
      <c r="E8" s="2"/>
      <c r="F8" s="2" t="s">
        <v>91</v>
      </c>
      <c r="G8" s="2"/>
      <c r="H8" s="2"/>
      <c r="I8" s="2"/>
    </row>
    <row r="9" spans="2:18" s="5" customFormat="1" ht="10" customHeight="1" x14ac:dyDescent="0.35">
      <c r="B9" s="2" t="s">
        <v>60</v>
      </c>
      <c r="C9" s="2"/>
      <c r="D9" s="2"/>
      <c r="E9" s="2"/>
      <c r="F9" s="2" t="s">
        <v>91</v>
      </c>
      <c r="G9" s="2"/>
      <c r="H9" s="2"/>
      <c r="I9" s="2"/>
    </row>
    <row r="10" spans="2:18" s="5" customFormat="1" ht="10" customHeight="1" x14ac:dyDescent="0.35">
      <c r="B10" s="2" t="s">
        <v>61</v>
      </c>
      <c r="C10" s="2"/>
      <c r="D10" s="2"/>
      <c r="E10" s="2"/>
      <c r="F10" s="2" t="s">
        <v>91</v>
      </c>
      <c r="G10" s="2"/>
      <c r="H10" s="2"/>
      <c r="I10" s="2"/>
    </row>
    <row r="11" spans="2:18" s="5" customFormat="1" ht="10" customHeight="1" x14ac:dyDescent="0.35">
      <c r="B11" s="2" t="s">
        <v>62</v>
      </c>
      <c r="C11" s="2"/>
      <c r="D11" s="2"/>
      <c r="F11" s="2" t="s">
        <v>92</v>
      </c>
      <c r="G11" s="2"/>
      <c r="H11" s="2"/>
      <c r="I11" s="2"/>
    </row>
    <row r="12" spans="2:18" s="5" customFormat="1" ht="10" customHeight="1" x14ac:dyDescent="0.35"/>
    <row r="13" spans="2:18" s="5" customFormat="1" ht="10" customHeight="1" x14ac:dyDescent="0.35">
      <c r="B13" s="136" t="s">
        <v>3</v>
      </c>
      <c r="C13" s="136"/>
      <c r="D13" s="136"/>
      <c r="E13" s="136"/>
      <c r="F13" s="136"/>
      <c r="G13" s="136"/>
      <c r="H13" s="136"/>
      <c r="I13" s="136"/>
      <c r="J13" s="137" t="s">
        <v>80</v>
      </c>
      <c r="K13" s="138"/>
      <c r="L13" s="137" t="s">
        <v>81</v>
      </c>
      <c r="M13" s="138"/>
      <c r="N13" s="137" t="s">
        <v>4</v>
      </c>
      <c r="O13" s="138"/>
      <c r="P13" s="136" t="s">
        <v>5</v>
      </c>
    </row>
    <row r="14" spans="2:18" s="5" customFormat="1" ht="10" customHeight="1" x14ac:dyDescent="0.35">
      <c r="B14" s="136"/>
      <c r="C14" s="136"/>
      <c r="D14" s="136"/>
      <c r="E14" s="136"/>
      <c r="F14" s="136"/>
      <c r="G14" s="136"/>
      <c r="H14" s="136"/>
      <c r="I14" s="136"/>
      <c r="J14" s="139"/>
      <c r="K14" s="140"/>
      <c r="L14" s="139"/>
      <c r="M14" s="140"/>
      <c r="N14" s="139"/>
      <c r="O14" s="140"/>
      <c r="P14" s="136"/>
    </row>
    <row r="15" spans="2:18" s="5" customFormat="1" ht="10" customHeight="1" x14ac:dyDescent="0.35">
      <c r="B15" s="136" t="s">
        <v>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</row>
    <row r="16" spans="2:18" s="5" customFormat="1" ht="10" customHeight="1" x14ac:dyDescent="0.35">
      <c r="B16" s="127" t="s">
        <v>26</v>
      </c>
      <c r="C16" s="141" t="s">
        <v>29</v>
      </c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</row>
    <row r="17" spans="2:16" s="5" customFormat="1" ht="10" customHeight="1" x14ac:dyDescent="0.35">
      <c r="B17" s="128"/>
      <c r="C17" s="6" t="s">
        <v>7</v>
      </c>
      <c r="D17" s="7"/>
      <c r="E17" s="7"/>
      <c r="F17" s="7"/>
      <c r="G17" s="7"/>
      <c r="H17" s="7"/>
      <c r="I17" s="7"/>
      <c r="J17" s="119">
        <v>22</v>
      </c>
      <c r="K17" s="120"/>
      <c r="L17" s="119"/>
      <c r="M17" s="120"/>
      <c r="N17" s="119"/>
      <c r="O17" s="120"/>
      <c r="P17" s="73"/>
    </row>
    <row r="18" spans="2:16" s="5" customFormat="1" ht="10" customHeight="1" x14ac:dyDescent="0.35">
      <c r="B18" s="128"/>
      <c r="C18" s="61" t="s">
        <v>93</v>
      </c>
      <c r="D18" s="9"/>
      <c r="E18" s="9"/>
      <c r="F18" s="9"/>
      <c r="G18" s="9"/>
      <c r="H18" s="9"/>
      <c r="I18" s="10"/>
      <c r="J18" s="11"/>
      <c r="K18" s="142">
        <f>J21+J22+J23</f>
        <v>22</v>
      </c>
      <c r="L18" s="48"/>
      <c r="M18" s="145">
        <f>L21+L22+L23+L19</f>
        <v>0</v>
      </c>
      <c r="N18" s="11"/>
      <c r="O18" s="142">
        <f>N21+N22+N23+N19</f>
        <v>0</v>
      </c>
      <c r="P18" s="74"/>
    </row>
    <row r="19" spans="2:16" s="5" customFormat="1" ht="10" customHeight="1" x14ac:dyDescent="0.35">
      <c r="B19" s="128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43"/>
      <c r="L19" s="31"/>
      <c r="M19" s="146"/>
      <c r="N19" s="16"/>
      <c r="O19" s="143"/>
      <c r="P19" s="75"/>
    </row>
    <row r="20" spans="2:16" s="5" customFormat="1" ht="10" customHeight="1" x14ac:dyDescent="0.35">
      <c r="B20" s="128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43"/>
      <c r="L20" s="31"/>
      <c r="M20" s="146"/>
      <c r="N20" s="31"/>
      <c r="O20" s="143"/>
      <c r="P20" s="75"/>
    </row>
    <row r="21" spans="2:16" s="5" customFormat="1" ht="20.149999999999999" customHeight="1" x14ac:dyDescent="0.35">
      <c r="B21" s="128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43"/>
      <c r="L21" s="50"/>
      <c r="M21" s="146"/>
      <c r="N21" s="46"/>
      <c r="O21" s="143"/>
      <c r="P21" s="76"/>
    </row>
    <row r="22" spans="2:16" s="5" customFormat="1" ht="10" customHeight="1" x14ac:dyDescent="0.35">
      <c r="B22" s="128"/>
      <c r="C22" s="49"/>
      <c r="D22" s="13" t="s">
        <v>13</v>
      </c>
      <c r="E22" s="64" t="s">
        <v>94</v>
      </c>
      <c r="F22" s="14"/>
      <c r="G22" s="14"/>
      <c r="H22" s="14"/>
      <c r="I22" s="14"/>
      <c r="J22" s="47">
        <v>10</v>
      </c>
      <c r="K22" s="143"/>
      <c r="L22" s="44"/>
      <c r="M22" s="146"/>
      <c r="N22" s="47"/>
      <c r="O22" s="143"/>
      <c r="P22" s="77"/>
    </row>
    <row r="23" spans="2:16" s="5" customFormat="1" ht="10" customHeight="1" x14ac:dyDescent="0.35">
      <c r="B23" s="128"/>
      <c r="C23" s="21" t="s">
        <v>16</v>
      </c>
      <c r="D23" s="22" t="s">
        <v>18</v>
      </c>
      <c r="J23" s="51">
        <v>2</v>
      </c>
      <c r="K23" s="144"/>
      <c r="L23" s="52"/>
      <c r="M23" s="147"/>
      <c r="N23" s="53"/>
      <c r="O23" s="144"/>
      <c r="P23" s="78"/>
    </row>
    <row r="24" spans="2:16" s="5" customFormat="1" ht="10" customHeight="1" x14ac:dyDescent="0.35">
      <c r="B24" s="128"/>
      <c r="C24" s="8" t="s">
        <v>8</v>
      </c>
      <c r="D24" s="9"/>
      <c r="E24" s="9"/>
      <c r="F24" s="23"/>
      <c r="G24" s="23"/>
      <c r="H24" s="23"/>
      <c r="I24" s="23"/>
      <c r="J24" s="43"/>
      <c r="K24" s="121">
        <f>J25+J27+J28+J29</f>
        <v>6</v>
      </c>
      <c r="L24" s="43"/>
      <c r="M24" s="121">
        <f>L25+L27+L28+L29</f>
        <v>0</v>
      </c>
      <c r="N24" s="43"/>
      <c r="O24" s="121">
        <f>N25+N27+N28+N29</f>
        <v>0</v>
      </c>
      <c r="P24" s="74"/>
    </row>
    <row r="25" spans="2:16" s="5" customFormat="1" ht="10" customHeight="1" x14ac:dyDescent="0.35">
      <c r="B25" s="128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22"/>
      <c r="L25" s="47"/>
      <c r="M25" s="122"/>
      <c r="N25" s="47"/>
      <c r="O25" s="122"/>
      <c r="P25" s="77"/>
    </row>
    <row r="26" spans="2:16" s="5" customFormat="1" ht="10" customHeight="1" x14ac:dyDescent="0.35">
      <c r="B26" s="128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22"/>
      <c r="L26" s="47"/>
      <c r="M26" s="122"/>
      <c r="N26" s="47"/>
      <c r="O26" s="122"/>
      <c r="P26" s="77"/>
    </row>
    <row r="27" spans="2:16" s="5" customFormat="1" ht="10" customHeight="1" x14ac:dyDescent="0.35">
      <c r="B27" s="128"/>
      <c r="C27" s="17"/>
      <c r="D27" s="13" t="s">
        <v>12</v>
      </c>
      <c r="E27" s="5" t="s">
        <v>21</v>
      </c>
      <c r="J27" s="47">
        <v>1</v>
      </c>
      <c r="K27" s="122"/>
      <c r="L27" s="47"/>
      <c r="M27" s="122"/>
      <c r="N27" s="46"/>
      <c r="O27" s="122"/>
      <c r="P27" s="79"/>
    </row>
    <row r="28" spans="2:16" s="5" customFormat="1" ht="10" customHeight="1" x14ac:dyDescent="0.35">
      <c r="B28" s="128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22"/>
      <c r="L28" s="47"/>
      <c r="M28" s="122"/>
      <c r="N28" s="53"/>
      <c r="O28" s="122"/>
      <c r="P28" s="77"/>
    </row>
    <row r="29" spans="2:16" s="5" customFormat="1" ht="10" customHeight="1" x14ac:dyDescent="0.35">
      <c r="B29" s="128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23"/>
      <c r="L29" s="51"/>
      <c r="M29" s="123"/>
      <c r="N29" s="45"/>
      <c r="O29" s="123"/>
      <c r="P29" s="80"/>
    </row>
    <row r="30" spans="2:16" s="5" customFormat="1" ht="10" customHeight="1" x14ac:dyDescent="0.35">
      <c r="B30" s="128"/>
      <c r="C30" s="6" t="s">
        <v>9</v>
      </c>
      <c r="D30" s="7"/>
      <c r="E30" s="7"/>
      <c r="F30" s="7"/>
      <c r="G30" s="7"/>
      <c r="H30" s="7"/>
      <c r="I30" s="7"/>
      <c r="J30" s="119">
        <v>4</v>
      </c>
      <c r="K30" s="120"/>
      <c r="L30" s="119"/>
      <c r="M30" s="120"/>
      <c r="N30" s="119"/>
      <c r="O30" s="120"/>
      <c r="P30" s="73"/>
    </row>
    <row r="31" spans="2:16" s="5" customFormat="1" ht="10" customHeight="1" x14ac:dyDescent="0.35">
      <c r="B31" s="128"/>
      <c r="C31" s="55" t="s">
        <v>10</v>
      </c>
      <c r="J31" s="148">
        <v>2</v>
      </c>
      <c r="K31" s="149"/>
      <c r="L31" s="148"/>
      <c r="M31" s="149"/>
      <c r="N31" s="148"/>
      <c r="O31" s="149"/>
      <c r="P31" s="78"/>
    </row>
    <row r="32" spans="2:16" s="5" customFormat="1" ht="10" customHeight="1" x14ac:dyDescent="0.35">
      <c r="B32" s="128"/>
      <c r="C32" s="60" t="s">
        <v>95</v>
      </c>
      <c r="D32" s="7"/>
      <c r="E32" s="7"/>
      <c r="F32" s="7"/>
      <c r="G32" s="7"/>
      <c r="H32" s="7"/>
      <c r="I32" s="7"/>
      <c r="J32" s="119">
        <v>3</v>
      </c>
      <c r="K32" s="120"/>
      <c r="L32" s="117"/>
      <c r="M32" s="118"/>
      <c r="N32" s="117"/>
      <c r="O32" s="118"/>
      <c r="P32" s="73"/>
    </row>
    <row r="33" spans="2:16" s="5" customFormat="1" ht="10" customHeight="1" x14ac:dyDescent="0.35">
      <c r="B33" s="128"/>
      <c r="C33" s="60" t="s">
        <v>96</v>
      </c>
      <c r="D33" s="7"/>
      <c r="E33" s="7"/>
      <c r="F33" s="7"/>
      <c r="G33" s="7"/>
      <c r="H33" s="7"/>
      <c r="I33" s="7"/>
      <c r="J33" s="119">
        <v>1</v>
      </c>
      <c r="K33" s="120"/>
      <c r="L33" s="119"/>
      <c r="M33" s="120"/>
      <c r="N33" s="119"/>
      <c r="O33" s="120"/>
      <c r="P33" s="73"/>
    </row>
    <row r="34" spans="2:16" s="5" customFormat="1" ht="10" customHeight="1" x14ac:dyDescent="0.35">
      <c r="B34" s="128"/>
      <c r="C34" s="68" t="s">
        <v>97</v>
      </c>
      <c r="D34" s="23"/>
      <c r="E34" s="23"/>
      <c r="F34" s="23"/>
      <c r="G34" s="23"/>
      <c r="H34" s="23"/>
      <c r="I34" s="23"/>
      <c r="J34" s="119">
        <v>2</v>
      </c>
      <c r="K34" s="120"/>
      <c r="L34" s="117"/>
      <c r="M34" s="118"/>
      <c r="N34" s="117"/>
      <c r="O34" s="118"/>
      <c r="P34" s="74"/>
    </row>
    <row r="35" spans="2:16" s="5" customFormat="1" ht="10" customHeight="1" x14ac:dyDescent="0.35">
      <c r="B35" s="128"/>
      <c r="C35" s="68" t="s">
        <v>98</v>
      </c>
      <c r="D35" s="9"/>
      <c r="E35" s="9"/>
      <c r="F35" s="9"/>
      <c r="G35" s="9"/>
      <c r="H35" s="9"/>
      <c r="I35" s="10"/>
      <c r="J35" s="43"/>
      <c r="K35" s="121">
        <f>J36+J37</f>
        <v>7</v>
      </c>
      <c r="L35" s="43"/>
      <c r="M35" s="121">
        <f>L36+L37</f>
        <v>0</v>
      </c>
      <c r="N35" s="43"/>
      <c r="O35" s="121">
        <f>N36+N37</f>
        <v>0</v>
      </c>
      <c r="P35" s="74"/>
    </row>
    <row r="36" spans="2:16" s="5" customFormat="1" ht="10" customHeight="1" x14ac:dyDescent="0.35">
      <c r="B36" s="128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22"/>
      <c r="L36" s="47"/>
      <c r="M36" s="122"/>
      <c r="N36" s="53"/>
      <c r="O36" s="122"/>
      <c r="P36" s="77"/>
    </row>
    <row r="37" spans="2:16" s="5" customFormat="1" ht="10" customHeight="1" x14ac:dyDescent="0.35">
      <c r="B37" s="128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23"/>
      <c r="L37" s="45"/>
      <c r="M37" s="123"/>
      <c r="N37" s="45"/>
      <c r="O37" s="123"/>
      <c r="P37" s="80"/>
    </row>
    <row r="38" spans="2:16" s="5" customFormat="1" ht="10" customHeight="1" x14ac:dyDescent="0.35">
      <c r="B38" s="128"/>
      <c r="C38" s="130" t="s">
        <v>107</v>
      </c>
      <c r="D38" s="100"/>
      <c r="E38" s="100"/>
      <c r="F38" s="100"/>
      <c r="G38" s="100"/>
      <c r="H38" s="100"/>
      <c r="I38" s="100"/>
      <c r="J38" s="93">
        <f>J17+K18+K24+J30+J31+J32+J33+J34+K35</f>
        <v>69</v>
      </c>
      <c r="K38" s="94"/>
      <c r="L38" s="93">
        <f>L17+M18+M24+L30+L31+L32+L33+L34+M35</f>
        <v>0</v>
      </c>
      <c r="M38" s="94"/>
      <c r="N38" s="93">
        <f>N17+O18+O24+N30+N31+N32+N33+N34+O35</f>
        <v>0</v>
      </c>
      <c r="O38" s="94"/>
      <c r="P38" s="81"/>
    </row>
    <row r="39" spans="2:16" s="5" customFormat="1" ht="10" customHeight="1" x14ac:dyDescent="0.35">
      <c r="B39" s="128"/>
      <c r="C39" s="69" t="s">
        <v>99</v>
      </c>
      <c r="D39" s="33"/>
      <c r="E39" s="33"/>
      <c r="F39" s="33"/>
      <c r="G39" s="33"/>
      <c r="H39" s="33"/>
      <c r="I39" s="33"/>
      <c r="J39" s="134">
        <v>15</v>
      </c>
      <c r="K39" s="135"/>
      <c r="L39" s="134"/>
      <c r="M39" s="135"/>
      <c r="N39" s="134"/>
      <c r="O39" s="135"/>
      <c r="P39" s="78"/>
    </row>
    <row r="40" spans="2:16" s="5" customFormat="1" ht="10" customHeight="1" x14ac:dyDescent="0.35">
      <c r="B40" s="128"/>
      <c r="C40" s="130" t="s">
        <v>27</v>
      </c>
      <c r="D40" s="100"/>
      <c r="E40" s="100"/>
      <c r="F40" s="100"/>
      <c r="G40" s="100"/>
      <c r="H40" s="100"/>
      <c r="I40" s="100"/>
      <c r="J40" s="93">
        <f>J38+J39</f>
        <v>84</v>
      </c>
      <c r="K40" s="94"/>
      <c r="L40" s="93">
        <f t="shared" ref="L40" si="0">L38+L39</f>
        <v>0</v>
      </c>
      <c r="M40" s="94"/>
      <c r="N40" s="93">
        <f t="shared" ref="N40" si="1">N38+N39</f>
        <v>0</v>
      </c>
      <c r="O40" s="94"/>
      <c r="P40" s="81"/>
    </row>
    <row r="41" spans="2:16" s="5" customFormat="1" ht="10" customHeight="1" x14ac:dyDescent="0.35">
      <c r="B41" s="129"/>
      <c r="C41" s="130" t="s">
        <v>108</v>
      </c>
      <c r="D41" s="100"/>
      <c r="E41" s="100"/>
      <c r="F41" s="100"/>
      <c r="G41" s="100"/>
      <c r="H41" s="100"/>
      <c r="I41" s="100"/>
      <c r="J41" s="93">
        <f>IF(J38&gt;50,50,J38)+J39</f>
        <v>65</v>
      </c>
      <c r="K41" s="94"/>
      <c r="L41" s="93">
        <f t="shared" ref="L41" si="2">IF(L38&gt;50,50,L38)+L39</f>
        <v>0</v>
      </c>
      <c r="M41" s="94"/>
      <c r="N41" s="93">
        <f t="shared" ref="N41" si="3">IF(N38&gt;50,50,N38)+N39</f>
        <v>0</v>
      </c>
      <c r="O41" s="94"/>
      <c r="P41" s="81"/>
    </row>
    <row r="42" spans="2:16" s="5" customFormat="1" ht="10" customHeight="1" x14ac:dyDescent="0.35">
      <c r="B42" s="124" t="s">
        <v>28</v>
      </c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6"/>
    </row>
    <row r="43" spans="2:16" s="5" customFormat="1" ht="10" customHeight="1" x14ac:dyDescent="0.35">
      <c r="B43" s="127" t="s">
        <v>53</v>
      </c>
      <c r="C43" s="102" t="s">
        <v>30</v>
      </c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</row>
    <row r="44" spans="2:16" s="5" customFormat="1" ht="10" customHeight="1" x14ac:dyDescent="0.35">
      <c r="B44" s="128"/>
      <c r="C44" s="23" t="s">
        <v>31</v>
      </c>
      <c r="D44" s="23"/>
      <c r="E44" s="23"/>
      <c r="F44" s="23"/>
      <c r="G44" s="23"/>
      <c r="H44" s="23"/>
      <c r="I44" s="28"/>
      <c r="J44" s="104">
        <v>8</v>
      </c>
      <c r="K44" s="105"/>
      <c r="L44" s="104"/>
      <c r="M44" s="105"/>
      <c r="N44" s="104"/>
      <c r="O44" s="105"/>
      <c r="P44" s="74"/>
    </row>
    <row r="45" spans="2:16" s="5" customFormat="1" ht="10" customHeight="1" x14ac:dyDescent="0.35">
      <c r="B45" s="128"/>
      <c r="C45" s="6" t="s">
        <v>32</v>
      </c>
      <c r="D45" s="7"/>
      <c r="E45" s="7"/>
      <c r="F45" s="7"/>
      <c r="G45" s="7"/>
      <c r="H45" s="7"/>
      <c r="I45" s="38"/>
      <c r="J45" s="119">
        <v>1</v>
      </c>
      <c r="K45" s="120"/>
      <c r="L45" s="119"/>
      <c r="M45" s="120"/>
      <c r="N45" s="119"/>
      <c r="O45" s="120"/>
      <c r="P45" s="73"/>
    </row>
    <row r="46" spans="2:16" s="5" customFormat="1" ht="10" customHeight="1" x14ac:dyDescent="0.35">
      <c r="B46" s="128"/>
      <c r="C46" s="26" t="s">
        <v>33</v>
      </c>
      <c r="D46" s="9"/>
      <c r="E46" s="9"/>
      <c r="F46" s="9"/>
      <c r="G46" s="9"/>
      <c r="H46" s="9"/>
      <c r="I46" s="10"/>
      <c r="J46" s="43"/>
      <c r="K46" s="121">
        <f>J47+J48+J49</f>
        <v>3</v>
      </c>
      <c r="L46" s="56"/>
      <c r="M46" s="121">
        <f>L47+L48+L49</f>
        <v>0</v>
      </c>
      <c r="N46" s="43"/>
      <c r="O46" s="121">
        <f>N47+N48+N49</f>
        <v>0</v>
      </c>
      <c r="P46" s="74"/>
    </row>
    <row r="47" spans="2:16" s="5" customFormat="1" ht="10" customHeight="1" x14ac:dyDescent="0.35">
      <c r="B47" s="128"/>
      <c r="C47" s="12" t="s">
        <v>15</v>
      </c>
      <c r="D47" s="14" t="s">
        <v>78</v>
      </c>
      <c r="E47" s="14"/>
      <c r="F47" s="14"/>
      <c r="G47" s="14"/>
      <c r="H47" s="14"/>
      <c r="I47" s="15"/>
      <c r="J47" s="53">
        <v>1</v>
      </c>
      <c r="K47" s="122"/>
      <c r="L47" s="41"/>
      <c r="M47" s="122"/>
      <c r="N47" s="53"/>
      <c r="O47" s="122"/>
      <c r="P47" s="77"/>
    </row>
    <row r="48" spans="2:16" s="5" customFormat="1" ht="10" customHeight="1" x14ac:dyDescent="0.35">
      <c r="B48" s="128"/>
      <c r="C48" s="12" t="s">
        <v>16</v>
      </c>
      <c r="D48" s="14" t="s">
        <v>79</v>
      </c>
      <c r="E48" s="14"/>
      <c r="F48" s="14"/>
      <c r="G48" s="14"/>
      <c r="H48" s="14"/>
      <c r="I48" s="15"/>
      <c r="J48" s="53">
        <v>1</v>
      </c>
      <c r="K48" s="122"/>
      <c r="L48" s="47"/>
      <c r="M48" s="122"/>
      <c r="N48" s="47"/>
      <c r="O48" s="122"/>
      <c r="P48" s="79"/>
    </row>
    <row r="49" spans="2:16" s="5" customFormat="1" ht="10" customHeight="1" x14ac:dyDescent="0.35">
      <c r="B49" s="128"/>
      <c r="C49" s="32" t="s">
        <v>66</v>
      </c>
      <c r="D49" s="33" t="s">
        <v>83</v>
      </c>
      <c r="E49" s="33"/>
      <c r="F49" s="33"/>
      <c r="G49" s="33"/>
      <c r="H49" s="33"/>
      <c r="I49" s="33"/>
      <c r="J49" s="53">
        <v>1</v>
      </c>
      <c r="K49" s="123"/>
      <c r="L49" s="45"/>
      <c r="M49" s="123"/>
      <c r="N49" s="45"/>
      <c r="O49" s="123"/>
      <c r="P49" s="80"/>
    </row>
    <row r="50" spans="2:16" s="5" customFormat="1" ht="10" customHeight="1" x14ac:dyDescent="0.35">
      <c r="B50" s="128"/>
      <c r="C50" s="131" t="s">
        <v>34</v>
      </c>
      <c r="D50" s="131"/>
      <c r="E50" s="131"/>
      <c r="F50" s="131"/>
      <c r="G50" s="131"/>
      <c r="H50" s="131"/>
      <c r="I50" s="132"/>
      <c r="J50" s="93">
        <f>SUM(J44:K46)</f>
        <v>12</v>
      </c>
      <c r="K50" s="94"/>
      <c r="L50" s="93">
        <f t="shared" ref="L50" si="4">SUM(L44:M46)</f>
        <v>0</v>
      </c>
      <c r="M50" s="94"/>
      <c r="N50" s="93">
        <f t="shared" ref="N50" si="5">SUM(N44:O46)</f>
        <v>0</v>
      </c>
      <c r="O50" s="94"/>
      <c r="P50" s="82"/>
    </row>
    <row r="51" spans="2:16" s="5" customFormat="1" ht="10" customHeight="1" x14ac:dyDescent="0.35">
      <c r="B51" s="128"/>
      <c r="C51" s="102" t="s">
        <v>35</v>
      </c>
      <c r="D51" s="103"/>
      <c r="E51" s="103"/>
      <c r="F51" s="103"/>
      <c r="G51" s="103"/>
      <c r="H51" s="103"/>
      <c r="I51" s="103"/>
      <c r="J51" s="103"/>
      <c r="K51" s="133"/>
      <c r="L51" s="103"/>
      <c r="M51" s="103"/>
      <c r="N51" s="103"/>
      <c r="O51" s="103"/>
      <c r="P51" s="103"/>
    </row>
    <row r="52" spans="2:16" s="5" customFormat="1" ht="10" customHeight="1" x14ac:dyDescent="0.35">
      <c r="B52" s="128"/>
      <c r="C52" s="8" t="s">
        <v>36</v>
      </c>
      <c r="D52" s="9"/>
      <c r="E52" s="9"/>
      <c r="F52" s="9"/>
      <c r="G52" s="9"/>
      <c r="H52" s="9"/>
      <c r="I52" s="9"/>
      <c r="J52" s="11"/>
      <c r="K52" s="112">
        <v>10</v>
      </c>
      <c r="L52" s="11"/>
      <c r="M52" s="112">
        <f>L53+L54</f>
        <v>0</v>
      </c>
      <c r="N52" s="11"/>
      <c r="O52" s="112">
        <f>N53+N54</f>
        <v>0</v>
      </c>
      <c r="P52" s="83"/>
    </row>
    <row r="53" spans="2:16" s="5" customFormat="1" ht="10" customHeight="1" x14ac:dyDescent="0.35">
      <c r="B53" s="128"/>
      <c r="C53" s="21" t="s">
        <v>15</v>
      </c>
      <c r="D53" s="5" t="s">
        <v>55</v>
      </c>
      <c r="J53" s="20">
        <v>5</v>
      </c>
      <c r="K53" s="113"/>
      <c r="L53" s="16"/>
      <c r="M53" s="113"/>
      <c r="N53" s="20"/>
      <c r="O53" s="113"/>
      <c r="P53" s="79"/>
    </row>
    <row r="54" spans="2:16" s="5" customFormat="1" ht="10" customHeight="1" x14ac:dyDescent="0.35">
      <c r="B54" s="128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13"/>
      <c r="L54" s="16"/>
      <c r="M54" s="113"/>
      <c r="N54" s="16"/>
      <c r="O54" s="113"/>
      <c r="P54" s="75"/>
    </row>
    <row r="55" spans="2:16" s="5" customFormat="1" ht="10" customHeight="1" x14ac:dyDescent="0.35">
      <c r="B55" s="128"/>
      <c r="C55" s="6" t="s">
        <v>54</v>
      </c>
      <c r="D55" s="7"/>
      <c r="E55" s="7"/>
      <c r="F55" s="7"/>
      <c r="G55" s="7"/>
      <c r="H55" s="7"/>
      <c r="I55" s="38"/>
      <c r="J55" s="106">
        <v>8</v>
      </c>
      <c r="K55" s="107"/>
      <c r="L55" s="106"/>
      <c r="M55" s="107"/>
      <c r="N55" s="106"/>
      <c r="O55" s="107"/>
      <c r="P55" s="73"/>
    </row>
    <row r="56" spans="2:16" s="5" customFormat="1" ht="10" customHeight="1" x14ac:dyDescent="0.35">
      <c r="B56" s="128"/>
      <c r="C56" s="8" t="s">
        <v>37</v>
      </c>
      <c r="D56" s="9"/>
      <c r="E56" s="9"/>
      <c r="F56" s="9"/>
      <c r="G56" s="9"/>
      <c r="H56" s="9"/>
      <c r="I56" s="10"/>
      <c r="J56" s="11"/>
      <c r="K56" s="112">
        <f>SUM(J57,J58,J59,J60)</f>
        <v>8</v>
      </c>
      <c r="L56" s="11"/>
      <c r="M56" s="112">
        <f>SUM(L57:L60)</f>
        <v>0</v>
      </c>
      <c r="N56" s="11"/>
      <c r="O56" s="112">
        <f>SUM(N57:N60)</f>
        <v>0</v>
      </c>
      <c r="P56" s="74"/>
    </row>
    <row r="57" spans="2:16" s="5" customFormat="1" ht="10" customHeight="1" x14ac:dyDescent="0.35">
      <c r="B57" s="128"/>
      <c r="C57" s="12" t="s">
        <v>15</v>
      </c>
      <c r="D57" s="64" t="s">
        <v>105</v>
      </c>
      <c r="E57" s="14"/>
      <c r="F57" s="14"/>
      <c r="G57" s="14"/>
      <c r="H57" s="14"/>
      <c r="I57" s="15"/>
      <c r="J57" s="16">
        <v>3</v>
      </c>
      <c r="K57" s="113"/>
      <c r="L57" s="16"/>
      <c r="M57" s="113"/>
      <c r="N57" s="16"/>
      <c r="O57" s="113"/>
      <c r="P57" s="77"/>
    </row>
    <row r="58" spans="2:16" s="5" customFormat="1" ht="10" customHeight="1" x14ac:dyDescent="0.35">
      <c r="B58" s="128"/>
      <c r="C58" s="65" t="s">
        <v>16</v>
      </c>
      <c r="D58" s="64" t="s">
        <v>106</v>
      </c>
      <c r="E58" s="14"/>
      <c r="F58" s="14"/>
      <c r="G58" s="14"/>
      <c r="H58" s="14"/>
      <c r="I58" s="15"/>
      <c r="J58" s="16">
        <v>3</v>
      </c>
      <c r="K58" s="113"/>
      <c r="L58" s="16"/>
      <c r="M58" s="113"/>
      <c r="N58" s="16"/>
      <c r="O58" s="113"/>
      <c r="P58" s="78"/>
    </row>
    <row r="59" spans="2:16" s="5" customFormat="1" ht="10" customHeight="1" x14ac:dyDescent="0.35">
      <c r="B59" s="128"/>
      <c r="C59" s="65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13"/>
      <c r="L59" s="16"/>
      <c r="M59" s="113"/>
      <c r="N59" s="16"/>
      <c r="O59" s="113"/>
      <c r="P59" s="78"/>
    </row>
    <row r="60" spans="2:16" s="5" customFormat="1" ht="10" customHeight="1" x14ac:dyDescent="0.35">
      <c r="B60" s="128"/>
      <c r="C60" s="66" t="s">
        <v>63</v>
      </c>
      <c r="D60" s="33" t="s">
        <v>77</v>
      </c>
      <c r="E60" s="33"/>
      <c r="F60" s="33"/>
      <c r="G60" s="33"/>
      <c r="H60" s="33"/>
      <c r="I60" s="33"/>
      <c r="J60" s="27">
        <v>1</v>
      </c>
      <c r="K60" s="114"/>
      <c r="L60" s="27"/>
      <c r="M60" s="114"/>
      <c r="N60" s="27"/>
      <c r="O60" s="114"/>
      <c r="P60" s="80"/>
    </row>
    <row r="61" spans="2:16" s="5" customFormat="1" ht="10" customHeight="1" x14ac:dyDescent="0.35">
      <c r="B61" s="128"/>
      <c r="C61" s="8" t="s">
        <v>38</v>
      </c>
      <c r="D61" s="9"/>
      <c r="E61" s="9"/>
      <c r="F61" s="9"/>
      <c r="G61" s="9"/>
      <c r="H61" s="9"/>
      <c r="I61" s="10"/>
      <c r="J61" s="11"/>
      <c r="K61" s="112">
        <f>SUM(J62,J63,J64,J65,J66,J67,J68,J69,J70)</f>
        <v>10</v>
      </c>
      <c r="L61" s="11"/>
      <c r="M61" s="112">
        <f>SUM(L62:L70)</f>
        <v>0</v>
      </c>
      <c r="N61" s="11"/>
      <c r="O61" s="112">
        <f>SUM(N62:N70)</f>
        <v>0</v>
      </c>
      <c r="P61" s="74"/>
    </row>
    <row r="62" spans="2:16" s="5" customFormat="1" ht="10" customHeight="1" x14ac:dyDescent="0.35">
      <c r="B62" s="128"/>
      <c r="C62" s="21" t="s">
        <v>15</v>
      </c>
      <c r="D62" s="5" t="s">
        <v>70</v>
      </c>
      <c r="J62" s="20">
        <v>1</v>
      </c>
      <c r="K62" s="113"/>
      <c r="L62" s="16"/>
      <c r="M62" s="113"/>
      <c r="N62" s="20"/>
      <c r="O62" s="113"/>
      <c r="P62" s="77"/>
    </row>
    <row r="63" spans="2:16" s="5" customFormat="1" ht="10" customHeight="1" x14ac:dyDescent="0.35">
      <c r="B63" s="128"/>
      <c r="C63" s="24" t="s">
        <v>16</v>
      </c>
      <c r="D63" s="25" t="s">
        <v>84</v>
      </c>
      <c r="E63" s="25"/>
      <c r="F63" s="25"/>
      <c r="G63" s="25"/>
      <c r="H63" s="18"/>
      <c r="I63" s="39"/>
      <c r="J63" s="40">
        <v>1</v>
      </c>
      <c r="K63" s="113"/>
      <c r="L63" s="16"/>
      <c r="M63" s="113"/>
      <c r="N63" s="20"/>
      <c r="O63" s="113"/>
      <c r="P63" s="77"/>
    </row>
    <row r="64" spans="2:16" s="5" customFormat="1" ht="10" customHeight="1" x14ac:dyDescent="0.35">
      <c r="B64" s="128"/>
      <c r="C64" s="17" t="s">
        <v>66</v>
      </c>
      <c r="D64" s="25" t="s">
        <v>71</v>
      </c>
      <c r="E64" s="25"/>
      <c r="F64" s="25"/>
      <c r="G64" s="25"/>
      <c r="I64" s="19"/>
      <c r="J64" s="40">
        <v>1</v>
      </c>
      <c r="K64" s="113"/>
      <c r="L64" s="20"/>
      <c r="M64" s="113"/>
      <c r="N64" s="36"/>
      <c r="O64" s="113"/>
      <c r="P64" s="77"/>
    </row>
    <row r="65" spans="2:16" s="5" customFormat="1" ht="10" customHeight="1" x14ac:dyDescent="0.35">
      <c r="B65" s="128"/>
      <c r="C65" s="62" t="s">
        <v>63</v>
      </c>
      <c r="D65" s="70" t="s">
        <v>100</v>
      </c>
      <c r="E65" s="25"/>
      <c r="F65" s="25"/>
      <c r="G65" s="25"/>
      <c r="I65" s="19"/>
      <c r="J65" s="40">
        <v>2</v>
      </c>
      <c r="K65" s="113"/>
      <c r="L65" s="20"/>
      <c r="M65" s="113"/>
      <c r="N65" s="36"/>
      <c r="O65" s="113"/>
      <c r="P65" s="77"/>
    </row>
    <row r="66" spans="2:16" s="5" customFormat="1" ht="10" customHeight="1" x14ac:dyDescent="0.35">
      <c r="B66" s="128"/>
      <c r="C66" s="62" t="s">
        <v>69</v>
      </c>
      <c r="D66" s="18" t="s">
        <v>72</v>
      </c>
      <c r="E66" s="18"/>
      <c r="F66" s="18"/>
      <c r="G66" s="18"/>
      <c r="H66" s="25"/>
      <c r="I66" s="19"/>
      <c r="J66" s="40">
        <v>1</v>
      </c>
      <c r="K66" s="113"/>
      <c r="L66" s="20"/>
      <c r="M66" s="113"/>
      <c r="N66" s="20"/>
      <c r="O66" s="113"/>
      <c r="P66" s="77"/>
    </row>
    <row r="67" spans="2:16" s="5" customFormat="1" ht="10" customHeight="1" x14ac:dyDescent="0.35">
      <c r="B67" s="128"/>
      <c r="C67" s="65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13"/>
      <c r="L67" s="20"/>
      <c r="M67" s="113"/>
      <c r="N67" s="20"/>
      <c r="O67" s="113"/>
      <c r="P67" s="79"/>
    </row>
    <row r="68" spans="2:16" s="5" customFormat="1" ht="10" customHeight="1" x14ac:dyDescent="0.35">
      <c r="B68" s="128"/>
      <c r="C68" s="65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13"/>
      <c r="L68" s="31"/>
      <c r="M68" s="113"/>
      <c r="N68" s="20"/>
      <c r="O68" s="113"/>
      <c r="P68" s="77"/>
    </row>
    <row r="69" spans="2:16" s="5" customFormat="1" ht="10" customHeight="1" x14ac:dyDescent="0.35">
      <c r="B69" s="128"/>
      <c r="C69" s="62" t="s">
        <v>101</v>
      </c>
      <c r="D69" s="72" t="s">
        <v>110</v>
      </c>
      <c r="E69" s="18"/>
      <c r="F69" s="18"/>
      <c r="G69" s="18"/>
      <c r="H69" s="18"/>
      <c r="I69" s="19"/>
      <c r="J69" s="16">
        <v>1</v>
      </c>
      <c r="K69" s="113"/>
      <c r="L69" s="86"/>
      <c r="M69" s="113"/>
      <c r="N69" s="16"/>
      <c r="O69" s="113"/>
      <c r="P69" s="75"/>
    </row>
    <row r="70" spans="2:16" s="5" customFormat="1" ht="10" customHeight="1" x14ac:dyDescent="0.35">
      <c r="B70" s="128"/>
      <c r="C70" s="66" t="s">
        <v>12</v>
      </c>
      <c r="D70" s="33" t="s">
        <v>74</v>
      </c>
      <c r="E70" s="33"/>
      <c r="F70" s="33"/>
      <c r="G70" s="33"/>
      <c r="H70" s="33"/>
      <c r="I70" s="33"/>
      <c r="J70" s="27">
        <v>1</v>
      </c>
      <c r="K70" s="114"/>
      <c r="L70" s="27"/>
      <c r="M70" s="114"/>
      <c r="N70" s="27"/>
      <c r="O70" s="114"/>
      <c r="P70" s="80"/>
    </row>
    <row r="71" spans="2:16" s="5" customFormat="1" ht="10" customHeight="1" x14ac:dyDescent="0.35">
      <c r="B71" s="128"/>
      <c r="C71" s="8" t="s">
        <v>39</v>
      </c>
      <c r="D71" s="9"/>
      <c r="E71" s="9"/>
      <c r="F71" s="9"/>
      <c r="G71" s="9"/>
      <c r="H71" s="9"/>
      <c r="I71" s="10"/>
      <c r="J71" s="11"/>
      <c r="K71" s="112">
        <f>SUM(J72,J73,J74,J75,J76)</f>
        <v>5</v>
      </c>
      <c r="L71" s="11"/>
      <c r="M71" s="112">
        <f>SUM(L72:L76)</f>
        <v>0</v>
      </c>
      <c r="N71" s="11"/>
      <c r="O71" s="112">
        <f>SUM(N72:N76)</f>
        <v>0</v>
      </c>
      <c r="P71" s="74"/>
    </row>
    <row r="72" spans="2:16" s="5" customFormat="1" ht="10" customHeight="1" x14ac:dyDescent="0.35">
      <c r="B72" s="128"/>
      <c r="C72" s="21" t="s">
        <v>15</v>
      </c>
      <c r="D72" s="5" t="s">
        <v>86</v>
      </c>
      <c r="J72" s="20">
        <v>1</v>
      </c>
      <c r="K72" s="113"/>
      <c r="L72" s="16"/>
      <c r="M72" s="113"/>
      <c r="N72" s="20"/>
      <c r="O72" s="113"/>
      <c r="P72" s="77"/>
    </row>
    <row r="73" spans="2:16" s="5" customFormat="1" ht="10" customHeight="1" x14ac:dyDescent="0.35">
      <c r="B73" s="128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13"/>
      <c r="L73" s="16"/>
      <c r="M73" s="113"/>
      <c r="N73" s="20"/>
      <c r="O73" s="113"/>
      <c r="P73" s="77"/>
    </row>
    <row r="74" spans="2:16" s="5" customFormat="1" ht="10" customHeight="1" x14ac:dyDescent="0.35">
      <c r="B74" s="128"/>
      <c r="C74" s="65" t="s">
        <v>66</v>
      </c>
      <c r="D74" s="64" t="s">
        <v>102</v>
      </c>
      <c r="E74" s="14"/>
      <c r="F74" s="14"/>
      <c r="G74" s="14"/>
      <c r="H74" s="14"/>
      <c r="I74" s="14"/>
      <c r="J74" s="20">
        <v>1</v>
      </c>
      <c r="K74" s="113"/>
      <c r="L74" s="16"/>
      <c r="M74" s="113"/>
      <c r="N74" s="31"/>
      <c r="O74" s="113"/>
      <c r="P74" s="77"/>
    </row>
    <row r="75" spans="2:16" s="5" customFormat="1" ht="10" customHeight="1" x14ac:dyDescent="0.35">
      <c r="B75" s="128"/>
      <c r="C75" s="41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13"/>
      <c r="L75" s="20"/>
      <c r="M75" s="113"/>
      <c r="N75" s="35"/>
      <c r="O75" s="113"/>
      <c r="P75" s="77"/>
    </row>
    <row r="76" spans="2:16" s="5" customFormat="1" ht="10" customHeight="1" x14ac:dyDescent="0.35">
      <c r="B76" s="128"/>
      <c r="C76" s="32" t="s">
        <v>63</v>
      </c>
      <c r="D76" s="33" t="s">
        <v>65</v>
      </c>
      <c r="E76" s="33"/>
      <c r="F76" s="33"/>
      <c r="G76" s="33"/>
      <c r="H76" s="33"/>
      <c r="I76" s="33"/>
      <c r="J76" s="42">
        <v>1</v>
      </c>
      <c r="K76" s="114"/>
      <c r="L76" s="27"/>
      <c r="M76" s="114"/>
      <c r="N76" s="27"/>
      <c r="O76" s="114"/>
      <c r="P76" s="80"/>
    </row>
    <row r="77" spans="2:16" s="5" customFormat="1" ht="10" customHeight="1" x14ac:dyDescent="0.35">
      <c r="B77" s="128"/>
      <c r="C77" s="6" t="s">
        <v>82</v>
      </c>
      <c r="D77" s="7"/>
      <c r="E77" s="7"/>
      <c r="F77" s="7"/>
      <c r="G77" s="7"/>
      <c r="H77" s="7"/>
      <c r="I77" s="38"/>
      <c r="J77" s="106">
        <v>3</v>
      </c>
      <c r="K77" s="107"/>
      <c r="L77" s="106"/>
      <c r="M77" s="107"/>
      <c r="N77" s="106"/>
      <c r="O77" s="107"/>
      <c r="P77" s="73"/>
    </row>
    <row r="78" spans="2:16" s="5" customFormat="1" ht="10" customHeight="1" x14ac:dyDescent="0.35">
      <c r="B78" s="128"/>
      <c r="C78" s="71" t="s">
        <v>103</v>
      </c>
      <c r="D78" s="33"/>
      <c r="E78" s="33"/>
      <c r="F78" s="33"/>
      <c r="G78" s="33"/>
      <c r="H78" s="33"/>
      <c r="I78" s="34"/>
      <c r="J78" s="119">
        <v>1</v>
      </c>
      <c r="K78" s="120"/>
      <c r="L78" s="117"/>
      <c r="M78" s="118"/>
      <c r="N78" s="117"/>
      <c r="O78" s="118"/>
      <c r="P78" s="73"/>
    </row>
    <row r="79" spans="2:16" s="5" customFormat="1" ht="10" customHeight="1" x14ac:dyDescent="0.35">
      <c r="B79" s="128"/>
      <c r="C79" s="63" t="s">
        <v>104</v>
      </c>
      <c r="D79" s="33"/>
      <c r="E79" s="33"/>
      <c r="F79" s="33"/>
      <c r="G79" s="33"/>
      <c r="H79" s="33"/>
      <c r="I79" s="34"/>
      <c r="J79" s="108">
        <v>1</v>
      </c>
      <c r="K79" s="109"/>
      <c r="L79" s="108"/>
      <c r="M79" s="109"/>
      <c r="N79" s="108"/>
      <c r="O79" s="109"/>
      <c r="P79" s="78"/>
    </row>
    <row r="80" spans="2:16" s="5" customFormat="1" ht="10" customHeight="1" x14ac:dyDescent="0.35">
      <c r="B80" s="128"/>
      <c r="C80" s="100" t="s">
        <v>90</v>
      </c>
      <c r="D80" s="100"/>
      <c r="E80" s="100"/>
      <c r="F80" s="100"/>
      <c r="G80" s="100"/>
      <c r="H80" s="100"/>
      <c r="I80" s="101"/>
      <c r="J80" s="115">
        <f>SUM(K52,J55,K56,K61,K71,J77,J78,J79)</f>
        <v>46</v>
      </c>
      <c r="K80" s="116"/>
      <c r="L80" s="115">
        <f t="shared" ref="L80" si="6">SUM(M52,L55,M56,M61,M71,L77,L78,L79)</f>
        <v>0</v>
      </c>
      <c r="M80" s="116"/>
      <c r="N80" s="115">
        <f t="shared" ref="N80" si="7">SUM(O52,N55,O56,O61,O71,N77,N78,N79)</f>
        <v>0</v>
      </c>
      <c r="O80" s="116"/>
      <c r="P80" s="84"/>
    </row>
    <row r="81" spans="2:16" s="5" customFormat="1" ht="10" customHeight="1" x14ac:dyDescent="0.35">
      <c r="B81" s="128"/>
      <c r="C81" s="102" t="s">
        <v>47</v>
      </c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</row>
    <row r="82" spans="2:16" s="5" customFormat="1" ht="10" customHeight="1" x14ac:dyDescent="0.35">
      <c r="B82" s="128"/>
      <c r="C82" s="23" t="s">
        <v>48</v>
      </c>
      <c r="D82" s="23"/>
      <c r="E82" s="23"/>
      <c r="F82" s="23"/>
      <c r="G82" s="23"/>
      <c r="H82" s="23"/>
      <c r="I82" s="28"/>
      <c r="J82" s="110">
        <v>1</v>
      </c>
      <c r="K82" s="111"/>
      <c r="L82" s="110"/>
      <c r="M82" s="111"/>
      <c r="N82" s="110"/>
      <c r="O82" s="111"/>
      <c r="P82" s="74"/>
    </row>
    <row r="83" spans="2:16" s="5" customFormat="1" ht="10" customHeight="1" x14ac:dyDescent="0.35">
      <c r="B83" s="128"/>
      <c r="C83" s="8" t="s">
        <v>49</v>
      </c>
      <c r="D83" s="9"/>
      <c r="E83" s="9"/>
      <c r="F83" s="9"/>
      <c r="G83" s="9"/>
      <c r="H83" s="9"/>
      <c r="I83" s="10"/>
      <c r="J83" s="11"/>
      <c r="K83" s="112">
        <f>J84+J85</f>
        <v>2</v>
      </c>
      <c r="L83" s="11"/>
      <c r="M83" s="112">
        <f>L84+L85</f>
        <v>0</v>
      </c>
      <c r="N83" s="11"/>
      <c r="O83" s="112">
        <f>N84+N85</f>
        <v>0</v>
      </c>
      <c r="P83" s="74"/>
    </row>
    <row r="84" spans="2:16" s="5" customFormat="1" ht="10" customHeight="1" x14ac:dyDescent="0.35">
      <c r="B84" s="128"/>
      <c r="C84" s="12" t="s">
        <v>15</v>
      </c>
      <c r="D84" s="58" t="s">
        <v>88</v>
      </c>
      <c r="E84" s="14"/>
      <c r="F84" s="14"/>
      <c r="G84" s="14"/>
      <c r="H84" s="14"/>
      <c r="I84" s="15"/>
      <c r="J84" s="20">
        <v>1</v>
      </c>
      <c r="K84" s="113"/>
      <c r="L84" s="20"/>
      <c r="M84" s="113"/>
      <c r="N84" s="20"/>
      <c r="O84" s="113"/>
      <c r="P84" s="77"/>
    </row>
    <row r="85" spans="2:16" s="5" customFormat="1" ht="10" customHeight="1" x14ac:dyDescent="0.35">
      <c r="B85" s="128"/>
      <c r="C85" s="32" t="s">
        <v>16</v>
      </c>
      <c r="D85" s="59" t="s">
        <v>89</v>
      </c>
      <c r="E85" s="33"/>
      <c r="F85" s="33"/>
      <c r="G85" s="33"/>
      <c r="H85" s="33"/>
      <c r="I85" s="34"/>
      <c r="J85" s="27">
        <v>1</v>
      </c>
      <c r="K85" s="114"/>
      <c r="L85" s="27"/>
      <c r="M85" s="114"/>
      <c r="N85" s="27"/>
      <c r="O85" s="114"/>
      <c r="P85" s="80"/>
    </row>
    <row r="86" spans="2:16" s="5" customFormat="1" ht="10" customHeight="1" x14ac:dyDescent="0.35">
      <c r="B86" s="128"/>
      <c r="C86" s="6" t="s">
        <v>50</v>
      </c>
      <c r="D86" s="7"/>
      <c r="E86" s="7"/>
      <c r="F86" s="7"/>
      <c r="G86" s="7"/>
      <c r="H86" s="7"/>
      <c r="I86" s="38"/>
      <c r="J86" s="106">
        <v>1</v>
      </c>
      <c r="K86" s="107"/>
      <c r="L86" s="106"/>
      <c r="M86" s="107"/>
      <c r="N86" s="106"/>
      <c r="O86" s="107"/>
      <c r="P86" s="73"/>
    </row>
    <row r="87" spans="2:16" s="5" customFormat="1" ht="10" customHeight="1" x14ac:dyDescent="0.35">
      <c r="B87" s="128"/>
      <c r="C87" s="5" t="s">
        <v>51</v>
      </c>
      <c r="I87" s="29"/>
      <c r="J87" s="108">
        <v>2</v>
      </c>
      <c r="K87" s="109"/>
      <c r="L87" s="108"/>
      <c r="M87" s="109"/>
      <c r="N87" s="108"/>
      <c r="O87" s="109"/>
      <c r="P87" s="78"/>
    </row>
    <row r="88" spans="2:16" s="5" customFormat="1" ht="10" customHeight="1" x14ac:dyDescent="0.35">
      <c r="B88" s="128"/>
      <c r="C88" s="100" t="s">
        <v>46</v>
      </c>
      <c r="D88" s="100"/>
      <c r="E88" s="100"/>
      <c r="F88" s="100"/>
      <c r="G88" s="100"/>
      <c r="H88" s="100"/>
      <c r="I88" s="101"/>
      <c r="J88" s="115">
        <f>J82+K83+J86+J87</f>
        <v>6</v>
      </c>
      <c r="K88" s="116"/>
      <c r="L88" s="115">
        <f t="shared" ref="L88" si="8">L82+M83+L86+L87</f>
        <v>0</v>
      </c>
      <c r="M88" s="116"/>
      <c r="N88" s="115">
        <f t="shared" ref="N88" si="9">N82+O83+N86+N87</f>
        <v>0</v>
      </c>
      <c r="O88" s="116"/>
      <c r="P88" s="84"/>
    </row>
    <row r="89" spans="2:16" s="5" customFormat="1" ht="10" customHeight="1" x14ac:dyDescent="0.35">
      <c r="B89" s="128"/>
      <c r="C89" s="102" t="s">
        <v>45</v>
      </c>
      <c r="D89" s="103"/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/>
      <c r="P89" s="103"/>
    </row>
    <row r="90" spans="2:16" s="5" customFormat="1" ht="20.149999999999999" customHeight="1" x14ac:dyDescent="0.35">
      <c r="B90" s="128"/>
      <c r="C90" s="57" t="s">
        <v>87</v>
      </c>
      <c r="D90" s="23"/>
      <c r="E90" s="23"/>
      <c r="F90" s="23"/>
      <c r="G90" s="23"/>
      <c r="H90" s="23"/>
      <c r="I90" s="28"/>
      <c r="J90" s="104">
        <v>7</v>
      </c>
      <c r="K90" s="105"/>
      <c r="L90" s="104"/>
      <c r="M90" s="105"/>
      <c r="N90" s="104"/>
      <c r="O90" s="105"/>
      <c r="P90" s="85"/>
    </row>
    <row r="91" spans="2:16" s="5" customFormat="1" ht="10" customHeight="1" x14ac:dyDescent="0.35">
      <c r="B91" s="128"/>
      <c r="C91" s="100" t="s">
        <v>44</v>
      </c>
      <c r="D91" s="100"/>
      <c r="E91" s="100"/>
      <c r="F91" s="100"/>
      <c r="G91" s="100"/>
      <c r="H91" s="100"/>
      <c r="I91" s="101"/>
      <c r="J91" s="93">
        <f>SUM(J90)</f>
        <v>7</v>
      </c>
      <c r="K91" s="94"/>
      <c r="L91" s="93">
        <f>SUM(L90)</f>
        <v>0</v>
      </c>
      <c r="M91" s="94"/>
      <c r="N91" s="93">
        <f>SUM(N90)</f>
        <v>0</v>
      </c>
      <c r="O91" s="94"/>
      <c r="P91" s="84"/>
    </row>
    <row r="92" spans="2:16" s="5" customFormat="1" ht="10" customHeight="1" x14ac:dyDescent="0.35">
      <c r="B92" s="128"/>
      <c r="C92" s="102" t="s">
        <v>43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</row>
    <row r="93" spans="2:16" s="5" customFormat="1" ht="10" customHeight="1" x14ac:dyDescent="0.35">
      <c r="B93" s="128"/>
      <c r="C93" s="23" t="s">
        <v>42</v>
      </c>
      <c r="D93" s="23"/>
      <c r="E93" s="23"/>
      <c r="F93" s="23"/>
      <c r="G93" s="23"/>
      <c r="H93" s="23"/>
      <c r="I93" s="28"/>
      <c r="J93" s="104">
        <v>3</v>
      </c>
      <c r="K93" s="105"/>
      <c r="L93" s="104"/>
      <c r="M93" s="105"/>
      <c r="N93" s="104"/>
      <c r="O93" s="105"/>
      <c r="P93" s="74"/>
    </row>
    <row r="94" spans="2:16" s="5" customFormat="1" ht="10" customHeight="1" x14ac:dyDescent="0.35">
      <c r="B94" s="128"/>
      <c r="C94" s="100" t="s">
        <v>41</v>
      </c>
      <c r="D94" s="100"/>
      <c r="E94" s="100"/>
      <c r="F94" s="100"/>
      <c r="G94" s="100"/>
      <c r="H94" s="100"/>
      <c r="I94" s="101"/>
      <c r="J94" s="93">
        <f>SUM(J93)</f>
        <v>3</v>
      </c>
      <c r="K94" s="94"/>
      <c r="L94" s="93">
        <f t="shared" ref="L94" si="10">SUM(L93)</f>
        <v>0</v>
      </c>
      <c r="M94" s="94"/>
      <c r="N94" s="93">
        <f t="shared" ref="N94" si="11">SUM(N93)</f>
        <v>0</v>
      </c>
      <c r="O94" s="94"/>
      <c r="P94" s="84"/>
    </row>
    <row r="95" spans="2:16" s="5" customFormat="1" ht="10" customHeight="1" x14ac:dyDescent="0.35">
      <c r="B95" s="128"/>
      <c r="C95" s="92" t="s">
        <v>40</v>
      </c>
      <c r="D95" s="92"/>
      <c r="E95" s="92"/>
      <c r="F95" s="92"/>
      <c r="G95" s="92"/>
      <c r="H95" s="92"/>
      <c r="I95" s="92"/>
      <c r="J95" s="93">
        <f>J50+J80+J88+J91+J94</f>
        <v>74</v>
      </c>
      <c r="K95" s="94"/>
      <c r="L95" s="93">
        <f t="shared" ref="L95" si="12">L50+L80+L88+L91+L94</f>
        <v>0</v>
      </c>
      <c r="M95" s="94"/>
      <c r="N95" s="93">
        <f t="shared" ref="N95" si="13">N50+N80+N88+N91+N94</f>
        <v>0</v>
      </c>
      <c r="O95" s="94"/>
      <c r="P95" s="84"/>
    </row>
    <row r="96" spans="2:16" s="5" customFormat="1" ht="10" customHeight="1" x14ac:dyDescent="0.35">
      <c r="B96" s="129"/>
      <c r="C96" s="92" t="s">
        <v>109</v>
      </c>
      <c r="D96" s="92"/>
      <c r="E96" s="92"/>
      <c r="F96" s="92"/>
      <c r="G96" s="92"/>
      <c r="H96" s="92"/>
      <c r="I96" s="92"/>
      <c r="J96" s="93">
        <f>IF(J95&gt;50,50,J95)</f>
        <v>50</v>
      </c>
      <c r="K96" s="94"/>
      <c r="L96" s="93">
        <f t="shared" ref="L96" si="14">IF(L95&gt;50,50,L95)</f>
        <v>0</v>
      </c>
      <c r="M96" s="94"/>
      <c r="N96" s="93">
        <f t="shared" ref="N96" si="15">IF(N95&gt;50,50,N95)</f>
        <v>0</v>
      </c>
      <c r="O96" s="94"/>
      <c r="P96" s="84"/>
    </row>
    <row r="97" spans="2:16" ht="10" customHeight="1" x14ac:dyDescent="0.35">
      <c r="B97" s="95" t="s">
        <v>52</v>
      </c>
      <c r="C97" s="96"/>
      <c r="D97" s="96"/>
      <c r="E97" s="96"/>
      <c r="F97" s="96"/>
      <c r="G97" s="96"/>
      <c r="H97" s="96"/>
      <c r="I97" s="97"/>
      <c r="J97" s="98">
        <f>J96+J41</f>
        <v>115</v>
      </c>
      <c r="K97" s="99"/>
      <c r="L97" s="98">
        <f t="shared" ref="L97" si="16">L96+L41</f>
        <v>0</v>
      </c>
      <c r="M97" s="99"/>
      <c r="N97" s="98">
        <f t="shared" ref="N97" si="17">N96+N41</f>
        <v>0</v>
      </c>
      <c r="O97" s="99"/>
      <c r="P97" s="67"/>
    </row>
    <row r="100" spans="2:16" s="2" customFormat="1" ht="10" customHeight="1" x14ac:dyDescent="0.35">
      <c r="B100" s="90" t="s">
        <v>111</v>
      </c>
      <c r="C100" s="90"/>
      <c r="D100" s="90"/>
      <c r="E100" s="90"/>
      <c r="F100" s="90"/>
      <c r="G100" s="90"/>
      <c r="I100" s="90" t="s">
        <v>112</v>
      </c>
      <c r="J100" s="90"/>
      <c r="K100" s="90"/>
      <c r="L100" s="90"/>
      <c r="M100" s="90"/>
      <c r="P100" s="87" t="s">
        <v>120</v>
      </c>
    </row>
    <row r="101" spans="2:16" s="2" customFormat="1" ht="10" customHeight="1" x14ac:dyDescent="0.35"/>
    <row r="102" spans="2:16" s="2" customFormat="1" ht="10" customHeight="1" x14ac:dyDescent="0.35"/>
    <row r="103" spans="2:16" s="2" customFormat="1" ht="10" customHeight="1" x14ac:dyDescent="0.35"/>
    <row r="104" spans="2:16" s="2" customFormat="1" ht="10" customHeight="1" x14ac:dyDescent="0.35">
      <c r="B104" s="88"/>
      <c r="C104" s="88"/>
      <c r="D104" s="88"/>
      <c r="E104" s="88"/>
      <c r="F104" s="88"/>
      <c r="I104" s="88"/>
      <c r="J104" s="88"/>
      <c r="K104" s="88"/>
      <c r="P104" s="88"/>
    </row>
    <row r="105" spans="2:16" s="2" customFormat="1" ht="10" customHeight="1" x14ac:dyDescent="0.35">
      <c r="B105" s="91" t="s">
        <v>113</v>
      </c>
      <c r="C105" s="91"/>
      <c r="D105" s="91"/>
      <c r="E105" s="91"/>
      <c r="F105" s="91"/>
      <c r="G105" s="91"/>
      <c r="I105" s="91" t="s">
        <v>114</v>
      </c>
      <c r="J105" s="91"/>
      <c r="K105" s="91"/>
      <c r="L105" s="91"/>
      <c r="M105" s="91"/>
      <c r="N105" s="87"/>
      <c r="P105" s="89" t="s">
        <v>115</v>
      </c>
    </row>
    <row r="106" spans="2:16" s="2" customFormat="1" ht="10" customHeight="1" x14ac:dyDescent="0.35">
      <c r="B106" s="90" t="s">
        <v>116</v>
      </c>
      <c r="C106" s="90"/>
      <c r="D106" s="90"/>
      <c r="E106" s="90"/>
      <c r="F106" s="90"/>
      <c r="G106" s="90"/>
      <c r="I106" s="90" t="s">
        <v>122</v>
      </c>
      <c r="J106" s="90"/>
      <c r="K106" s="90"/>
      <c r="L106" s="90"/>
      <c r="M106" s="90"/>
      <c r="P106" s="87" t="s">
        <v>117</v>
      </c>
    </row>
    <row r="107" spans="2:16" s="2" customFormat="1" ht="10" customHeight="1" x14ac:dyDescent="0.35">
      <c r="B107" s="90" t="s">
        <v>121</v>
      </c>
      <c r="C107" s="90"/>
      <c r="D107" s="90"/>
      <c r="E107" s="90"/>
      <c r="F107" s="90"/>
      <c r="G107" s="90"/>
      <c r="I107" s="87"/>
      <c r="J107" s="87"/>
      <c r="K107" s="87"/>
      <c r="L107" s="87"/>
      <c r="M107" s="87"/>
      <c r="P107" s="87"/>
    </row>
    <row r="108" spans="2:16" s="2" customFormat="1" ht="10" customHeight="1" x14ac:dyDescent="0.35">
      <c r="B108" s="90" t="s">
        <v>118</v>
      </c>
      <c r="C108" s="90"/>
      <c r="D108" s="90"/>
      <c r="E108" s="90"/>
      <c r="F108" s="90"/>
      <c r="G108" s="90"/>
      <c r="I108" s="90" t="s">
        <v>118</v>
      </c>
      <c r="J108" s="90"/>
      <c r="K108" s="90"/>
      <c r="L108" s="90"/>
      <c r="M108" s="90"/>
      <c r="P108" s="87" t="s">
        <v>118</v>
      </c>
    </row>
    <row r="109" spans="2:16" s="2" customFormat="1" ht="10" customHeight="1" x14ac:dyDescent="0.35">
      <c r="B109" s="90"/>
      <c r="C109" s="90"/>
      <c r="D109" s="90"/>
      <c r="E109" s="90"/>
      <c r="F109" s="90"/>
      <c r="G109" s="90"/>
    </row>
    <row r="110" spans="2:16" s="2" customFormat="1" ht="10" customHeight="1" x14ac:dyDescent="0.35">
      <c r="B110" s="90" t="s">
        <v>119</v>
      </c>
      <c r="C110" s="90"/>
      <c r="D110" s="90"/>
      <c r="E110" s="90"/>
      <c r="F110" s="90"/>
      <c r="G110" s="90"/>
      <c r="I110" s="90" t="s">
        <v>119</v>
      </c>
      <c r="J110" s="90"/>
      <c r="K110" s="90"/>
      <c r="L110" s="90"/>
      <c r="M110" s="90"/>
      <c r="P110" s="87" t="s">
        <v>119</v>
      </c>
    </row>
  </sheetData>
  <mergeCells count="152">
    <mergeCell ref="B109:G109"/>
    <mergeCell ref="B110:G110"/>
    <mergeCell ref="I110:M110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J34:K34"/>
    <mergeCell ref="J39:K39"/>
    <mergeCell ref="L39:M39"/>
    <mergeCell ref="N39:O39"/>
    <mergeCell ref="L32:M32"/>
    <mergeCell ref="N32:O32"/>
    <mergeCell ref="L34:M34"/>
    <mergeCell ref="N34:O34"/>
    <mergeCell ref="N44:O44"/>
    <mergeCell ref="L33:M33"/>
    <mergeCell ref="N33:O33"/>
    <mergeCell ref="J32:K32"/>
    <mergeCell ref="J45:K45"/>
    <mergeCell ref="L45:M45"/>
    <mergeCell ref="N45:O45"/>
    <mergeCell ref="B42:P42"/>
    <mergeCell ref="B43:B96"/>
    <mergeCell ref="C43:P43"/>
    <mergeCell ref="J44:K44"/>
    <mergeCell ref="L44:M44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K46:K49"/>
    <mergeCell ref="M46:M49"/>
    <mergeCell ref="O46:O49"/>
    <mergeCell ref="J55:K55"/>
    <mergeCell ref="L55:M55"/>
    <mergeCell ref="N55:O55"/>
    <mergeCell ref="K56:K60"/>
    <mergeCell ref="M56:M60"/>
    <mergeCell ref="O56:O60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80:O80"/>
    <mergeCell ref="J78:K78"/>
    <mergeCell ref="C81:P81"/>
    <mergeCell ref="J77:K77"/>
    <mergeCell ref="L77:M77"/>
    <mergeCell ref="N77:O77"/>
    <mergeCell ref="J79:K79"/>
    <mergeCell ref="L79:M79"/>
    <mergeCell ref="N79:O79"/>
    <mergeCell ref="L78:M78"/>
    <mergeCell ref="N78:O78"/>
    <mergeCell ref="J82:K82"/>
    <mergeCell ref="L82:M82"/>
    <mergeCell ref="N82:O82"/>
    <mergeCell ref="K83:K85"/>
    <mergeCell ref="M83:M85"/>
    <mergeCell ref="O83:O85"/>
    <mergeCell ref="C88:I88"/>
    <mergeCell ref="J88:K88"/>
    <mergeCell ref="L88:M88"/>
    <mergeCell ref="N88:O88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C96:I96"/>
    <mergeCell ref="J96:K96"/>
    <mergeCell ref="L96:M96"/>
    <mergeCell ref="N96:O96"/>
    <mergeCell ref="B97:I97"/>
    <mergeCell ref="J97:K97"/>
    <mergeCell ref="L97:M97"/>
    <mergeCell ref="N97:O97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L94:M94"/>
    <mergeCell ref="N94:O94"/>
    <mergeCell ref="C95:I95"/>
    <mergeCell ref="J95:K95"/>
    <mergeCell ref="L95:M95"/>
    <mergeCell ref="N95:O95"/>
    <mergeCell ref="B108:G108"/>
    <mergeCell ref="I108:M108"/>
    <mergeCell ref="B105:G105"/>
    <mergeCell ref="I105:M105"/>
    <mergeCell ref="B106:G106"/>
    <mergeCell ref="I106:M106"/>
    <mergeCell ref="B107:G107"/>
    <mergeCell ref="B100:G100"/>
    <mergeCell ref="I100:M100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Header>&amp;L&amp;G&amp;C&amp;"-,Italic"GRE-QMS-F27
&amp;"-,Bold Italic"&amp;14RENEWAL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Maryam</cp:lastModifiedBy>
  <cp:lastPrinted>2016-12-19T08:31:05Z</cp:lastPrinted>
  <dcterms:created xsi:type="dcterms:W3CDTF">2016-10-13T03:52:53Z</dcterms:created>
  <dcterms:modified xsi:type="dcterms:W3CDTF">2024-09-05T03:31:17Z</dcterms:modified>
</cp:coreProperties>
</file>